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l -1\Desktop\"/>
    </mc:Choice>
  </mc:AlternateContent>
  <bookViews>
    <workbookView xWindow="0" yWindow="0" windowWidth="24000" windowHeight="9030" tabRatio="794"/>
  </bookViews>
  <sheets>
    <sheet name="Summary Pkg 2" sheetId="18" r:id="rId1"/>
    <sheet name="Specified PS" sheetId="31" r:id="rId2"/>
    <sheet name="General Item" sheetId="32" r:id="rId3"/>
    <sheet name="BOQ_teendeval sattal" sheetId="19" r:id="rId4"/>
    <sheet name="BOQ_Teendeval temple" sheetId="22" r:id="rId5"/>
    <sheet name="BOQ_gate" sheetId="21" r:id="rId6"/>
    <sheet name="PANCHALINGA-BOQ" sheetId="23" r:id="rId7"/>
    <sheet name="compound wall-boq" sheetId="24" r:id="rId8"/>
    <sheet name="shiva temple-boq (27B)" sheetId="25" r:id="rId9"/>
    <sheet name="shivatemple-boq (27C)" sheetId="30" r:id="rId10"/>
    <sheet name="BOQ_narayan-sattal" sheetId="20" r:id="rId11"/>
    <sheet name="hanumanghat1-boq" sheetId="27" r:id="rId12"/>
    <sheet name="hanumanghat2-boq" sheetId="28" r:id="rId13"/>
    <sheet name="mathama-31- boq" sheetId="26" r:id="rId14"/>
    <sheet name="Dharmashala 38  - BoQ" sheetId="35" r:id="rId15"/>
    <sheet name="14 Day works" sheetId="33" r:id="rId16"/>
  </sheets>
  <externalReferences>
    <externalReference r:id="rId17"/>
    <externalReference r:id="rId18"/>
    <externalReference r:id="rId19"/>
    <externalReference r:id="rId20"/>
    <externalReference r:id="rId21"/>
    <externalReference r:id="rId22"/>
  </externalReferences>
  <definedNames>
    <definedName name="_">[1]Sheet3!$D$10</definedName>
    <definedName name="_____cgi24" localSheetId="14">#REF!</definedName>
    <definedName name="_____cgi24">#REF!</definedName>
    <definedName name="_____cgi26" localSheetId="14">#REF!</definedName>
    <definedName name="_____cgi26">#REF!</definedName>
    <definedName name="____cgi24" localSheetId="14">#REF!</definedName>
    <definedName name="____cgi24">#REF!</definedName>
    <definedName name="____cgi26" localSheetId="14">#REF!</definedName>
    <definedName name="____cgi26">#REF!</definedName>
    <definedName name="___cgi24" localSheetId="14">#REF!</definedName>
    <definedName name="___cgi24">#REF!</definedName>
    <definedName name="___cgi26" localSheetId="14">#REF!</definedName>
    <definedName name="___cgi26">#REF!</definedName>
    <definedName name="__cgi24" localSheetId="14">#REF!</definedName>
    <definedName name="__cgi24">#REF!</definedName>
    <definedName name="__cgi26" localSheetId="14">#REF!</definedName>
    <definedName name="__cgi26">#REF!</definedName>
    <definedName name="_cgi24" localSheetId="14">#REF!</definedName>
    <definedName name="_cgi24">#REF!</definedName>
    <definedName name="_cgi26" localSheetId="14">#REF!</definedName>
    <definedName name="_cgi26">#REF!</definedName>
    <definedName name="_qn">[2]Sheet1!$F$85</definedName>
    <definedName name="_qn1">[3]Sheet1!$F$85</definedName>
    <definedName name="A">[1]Sheet3!$D$7</definedName>
    <definedName name="awood">'[4]update Rate'!$I$53</definedName>
    <definedName name="B" localSheetId="14">#REF!</definedName>
    <definedName name="B">#REF!</definedName>
    <definedName name="Bagmati_River_Basin_Improvement_Project" localSheetId="14">#REF!</definedName>
    <definedName name="Bagmati_River_Basin_Improvement_Project">#REF!</definedName>
    <definedName name="bmarble" localSheetId="14">#REF!</definedName>
    <definedName name="bmarble">#REF!</definedName>
    <definedName name="brick" localSheetId="14">#REF!</definedName>
    <definedName name="brick">#REF!</definedName>
    <definedName name="cheskini100" localSheetId="14">#REF!</definedName>
    <definedName name="cheskini100">#REF!</definedName>
    <definedName name="cheskini150">'[4]update Rate'!$I$65</definedName>
    <definedName name="cheskini300">'[4]update Rate'!$I$66</definedName>
    <definedName name="Chuna" localSheetId="14">#REF!</definedName>
    <definedName name="Chuna">#REF!</definedName>
    <definedName name="colorpata" localSheetId="14">#REF!</definedName>
    <definedName name="colorpata">#REF!</definedName>
    <definedName name="D" localSheetId="14">#REF!</definedName>
    <definedName name="D">#REF!</definedName>
    <definedName name="Diagowar" localSheetId="14">#REF!</definedName>
    <definedName name="Diagowar">#REF!</definedName>
    <definedName name="DSHFL">[2]Sheet1!$D$46</definedName>
    <definedName name="DSTEL">[2]Sheet1!$D$47</definedName>
    <definedName name="f">[2]Sheet1!$D$11</definedName>
    <definedName name="fhdfgdjfg">[5]Sheet3!$D$10</definedName>
    <definedName name="giwar" localSheetId="14">#REF!</definedName>
    <definedName name="giwar">#REF!</definedName>
    <definedName name="giwire" localSheetId="14">#REF!</definedName>
    <definedName name="giwire">#REF!</definedName>
    <definedName name="giwire24" localSheetId="14">#REF!</definedName>
    <definedName name="giwire24">#REF!</definedName>
    <definedName name="glass3" localSheetId="14">#REF!</definedName>
    <definedName name="glass3">#REF!</definedName>
    <definedName name="glass4" localSheetId="14">#REF!</definedName>
    <definedName name="glass4">#REF!</definedName>
    <definedName name="glass5" localSheetId="14">#REF!</definedName>
    <definedName name="glass5">#REF!</definedName>
    <definedName name="glass6" localSheetId="14">#REF!</definedName>
    <definedName name="glass6">#REF!</definedName>
    <definedName name="H">[2]Sheet1!$F$28</definedName>
    <definedName name="handle" localSheetId="14">#REF!</definedName>
    <definedName name="handle">#REF!</definedName>
    <definedName name="HFL">[2]Sheet1!$D$7</definedName>
    <definedName name="holpass" localSheetId="14">#REF!</definedName>
    <definedName name="holpass">#REF!</definedName>
    <definedName name="igwire" localSheetId="14">#REF!</definedName>
    <definedName name="igwire">#REF!</definedName>
    <definedName name="Jparling" localSheetId="14">#REF!</definedName>
    <definedName name="Jparling">#REF!</definedName>
    <definedName name="jphalak" localSheetId="14">#REF!</definedName>
    <definedName name="jphalak">#REF!</definedName>
    <definedName name="Jwarling" localSheetId="14">#REF!</definedName>
    <definedName name="Jwarling">#REF!</definedName>
    <definedName name="Jwood" localSheetId="14">#REF!</definedName>
    <definedName name="Jwood">#REF!</definedName>
    <definedName name="jyami" localSheetId="14">#REF!,#REF!,#REF!,#REF!,#REF!</definedName>
    <definedName name="jyami">#REF!,#REF!,#REF!,#REF!,#REF!</definedName>
    <definedName name="Kabja100">'[4]update Rate'!$I$62</definedName>
    <definedName name="kabja75" localSheetId="14">#REF!</definedName>
    <definedName name="kabja75">#REF!</definedName>
    <definedName name="kila" localSheetId="14">#REF!</definedName>
    <definedName name="kila">#REF!</definedName>
    <definedName name="L">[2]Sheet1!$D$24</definedName>
    <definedName name="Labour" localSheetId="14">#REF!,#REF!,#REF!,#REF!,#REF!,#REF!,#REF!,#REF!,#REF!,#REF!</definedName>
    <definedName name="Labour">#REF!,#REF!,#REF!,#REF!,#REF!,#REF!,#REF!,#REF!,#REF!,#REF!</definedName>
    <definedName name="lucking300">'[4]update Rate'!$I$67</definedName>
    <definedName name="Marble" localSheetId="14">#REF!</definedName>
    <definedName name="Marble">#REF!</definedName>
    <definedName name="mason">'[4]update Rate'!$I$6</definedName>
    <definedName name="mluck" localSheetId="14">#REF!</definedName>
    <definedName name="mluck">#REF!</definedName>
    <definedName name="moluck" localSheetId="14">#REF!</definedName>
    <definedName name="moluck">#REF!</definedName>
    <definedName name="nutbolt" localSheetId="14">#REF!</definedName>
    <definedName name="nutbolt">#REF!</definedName>
    <definedName name="nutbolt8" localSheetId="14">#REF!</definedName>
    <definedName name="nutbolt8">#REF!</definedName>
    <definedName name="p">[2]Sheet1!$D$17</definedName>
    <definedName name="pkila" localSheetId="14">#REF!</definedName>
    <definedName name="pkila">#REF!</definedName>
    <definedName name="plainst26" localSheetId="14">#REF!</definedName>
    <definedName name="plainst26">#REF!</definedName>
    <definedName name="plainst28" localSheetId="14">#REF!</definedName>
    <definedName name="plainst28">#REF!</definedName>
    <definedName name="Planst" localSheetId="14">#REF!</definedName>
    <definedName name="Planst">#REF!</definedName>
    <definedName name="plywood4" localSheetId="14">#REF!</definedName>
    <definedName name="plywood4">#REF!</definedName>
    <definedName name="plywood6" localSheetId="14">#REF!</definedName>
    <definedName name="plywood6">#REF!</definedName>
    <definedName name="_xlnm.Print_Area" localSheetId="15">'14 Day works'!$A$1:$G$33</definedName>
    <definedName name="_xlnm.Print_Area" localSheetId="5">BOQ_gate!$A$1:$H$21</definedName>
    <definedName name="_xlnm.Print_Area" localSheetId="10">'BOQ_narayan-sattal'!$A$1:$H$44</definedName>
    <definedName name="_xlnm.Print_Area" localSheetId="3">'BOQ_teendeval sattal'!$A$1:$H$64</definedName>
    <definedName name="_xlnm.Print_Area" localSheetId="4">'BOQ_Teendeval temple'!$A$1:$H$36</definedName>
    <definedName name="_xlnm.Print_Area" localSheetId="7">'compound wall-boq'!$A$1:$H$19</definedName>
    <definedName name="_xlnm.Print_Area" localSheetId="14">'Dharmashala 38  - BoQ'!$A$1:$H$35</definedName>
    <definedName name="_xlnm.Print_Area" localSheetId="2">'General Item'!$A$1:$H$18</definedName>
    <definedName name="_xlnm.Print_Area" localSheetId="11">'hanumanghat1-boq'!$A$1:$H$43</definedName>
    <definedName name="_xlnm.Print_Area" localSheetId="12">'hanumanghat2-boq'!$A$1:$H$36</definedName>
    <definedName name="_xlnm.Print_Area" localSheetId="13">'mathama-31- boq'!$A$1:$H$39</definedName>
    <definedName name="_xlnm.Print_Area" localSheetId="6">'PANCHALINGA-BOQ'!$A$1:$H$23</definedName>
    <definedName name="_xlnm.Print_Area" localSheetId="8">'shiva temple-boq (27B)'!$A$1:$H$25</definedName>
    <definedName name="_xlnm.Print_Area" localSheetId="9">'shivatemple-boq (27C)'!$A$1:$H$28</definedName>
    <definedName name="_xlnm.Print_Area" localSheetId="1">'Specified PS'!$A$1:$D$16</definedName>
    <definedName name="_xlnm.Print_Area" localSheetId="0">'Summary Pkg 2'!$A$1:$E$26</definedName>
    <definedName name="_xlnm.Print_Titles" localSheetId="5">BOQ_gate!$3:$6</definedName>
    <definedName name="_xlnm.Print_Titles" localSheetId="10">'BOQ_narayan-sattal'!$3:$6</definedName>
    <definedName name="_xlnm.Print_Titles" localSheetId="3">'BOQ_teendeval sattal'!$3:$6</definedName>
    <definedName name="_xlnm.Print_Titles" localSheetId="4">'BOQ_Teendeval temple'!$3:$6</definedName>
    <definedName name="_xlnm.Print_Titles" localSheetId="7">'compound wall-boq'!$3:$6</definedName>
    <definedName name="_xlnm.Print_Titles" localSheetId="14">'Dharmashala 38  - BoQ'!$4:$7</definedName>
    <definedName name="_xlnm.Print_Titles" localSheetId="11">'hanumanghat1-boq'!$3:$6</definedName>
    <definedName name="_xlnm.Print_Titles" localSheetId="12">'hanumanghat2-boq'!$3:$6</definedName>
    <definedName name="_xlnm.Print_Titles" localSheetId="13">'mathama-31- boq'!$3:$6</definedName>
    <definedName name="_xlnm.Print_Titles" localSheetId="6">'PANCHALINGA-BOQ'!$3:$6</definedName>
    <definedName name="_xlnm.Print_Titles" localSheetId="8">'shiva temple-boq (27B)'!$3:$6</definedName>
    <definedName name="_xlnm.Print_Titles" localSheetId="9">'shivatemple-boq (27C)'!$4:$7</definedName>
    <definedName name="Q">[2]Sheet1!$D$10</definedName>
    <definedName name="qn">[2]Sheet1!$F$85</definedName>
    <definedName name="Qu">[2]Sheet1!$C$35</definedName>
    <definedName name="Qw">[2]Sheet1!$C$34</definedName>
    <definedName name="RS">[2]Sheet1!$F$87</definedName>
    <definedName name="S" localSheetId="14">#REF!</definedName>
    <definedName name="S">#REF!</definedName>
    <definedName name="shandle">'[4]update Rate'!$I$90</definedName>
    <definedName name="Swood" localSheetId="14">#REF!</definedName>
    <definedName name="Swood">#REF!</definedName>
    <definedName name="TEL">[2]Sheet1!$D$44</definedName>
    <definedName name="Tikply4" localSheetId="14">#REF!</definedName>
    <definedName name="Tikply4">#REF!</definedName>
    <definedName name="tikwood4" localSheetId="14">#REF!</definedName>
    <definedName name="tikwood4">#REF!</definedName>
    <definedName name="Times" localSheetId="14">#REF!</definedName>
    <definedName name="Times">#REF!</definedName>
    <definedName name="torsteel" localSheetId="14">#REF!</definedName>
    <definedName name="torsteel">#REF!</definedName>
    <definedName name="Ttile" localSheetId="14">#REF!</definedName>
    <definedName name="Ttile">#REF!</definedName>
    <definedName name="USTEL">[2]Sheet1!$D$44</definedName>
    <definedName name="v">[2]Sheet1!$C$39</definedName>
    <definedName name="xdg" localSheetId="14">#REF!</definedName>
    <definedName name="xdg">#REF!</definedName>
  </definedNames>
  <calcPr calcId="162913"/>
</workbook>
</file>

<file path=xl/calcChain.xml><?xml version="1.0" encoding="utf-8"?>
<calcChain xmlns="http://schemas.openxmlformats.org/spreadsheetml/2006/main">
  <c r="D30" i="22" l="1"/>
  <c r="C13" i="32" l="1"/>
  <c r="G17" i="33" l="1"/>
  <c r="G31" i="33" s="1"/>
  <c r="D11" i="32"/>
  <c r="D9" i="32"/>
  <c r="C16" i="31"/>
  <c r="D23" i="18" l="1"/>
</calcChain>
</file>

<file path=xl/sharedStrings.xml><?xml version="1.0" encoding="utf-8"?>
<sst xmlns="http://schemas.openxmlformats.org/spreadsheetml/2006/main" count="930" uniqueCount="412">
  <si>
    <t>Renovation work</t>
  </si>
  <si>
    <t>Items</t>
  </si>
  <si>
    <t>nos</t>
  </si>
  <si>
    <t>Quantity</t>
  </si>
  <si>
    <t>Unit</t>
  </si>
  <si>
    <t>Amount</t>
  </si>
  <si>
    <t>Remarks</t>
  </si>
  <si>
    <t>job</t>
  </si>
  <si>
    <t>m2</t>
  </si>
  <si>
    <t>Total</t>
  </si>
  <si>
    <t>rm</t>
  </si>
  <si>
    <t>As built drawing</t>
  </si>
  <si>
    <t>Carpenter</t>
  </si>
  <si>
    <t>set</t>
  </si>
  <si>
    <t>Narayan Sattal</t>
  </si>
  <si>
    <t>Sattal at Hanumanghat</t>
  </si>
  <si>
    <t>Bagmati River Basin Improvement Project- Additional financing</t>
  </si>
  <si>
    <t>Nos</t>
  </si>
  <si>
    <t>Description of Items</t>
  </si>
  <si>
    <t>Rate (NRs.)</t>
  </si>
  <si>
    <t>In figure</t>
  </si>
  <si>
    <t>In Words</t>
  </si>
  <si>
    <t>BOQ</t>
  </si>
  <si>
    <t>A) using new door frame carving</t>
  </si>
  <si>
    <t xml:space="preserve">B) using new brick </t>
  </si>
  <si>
    <t xml:space="preserve">A) using new salwood </t>
  </si>
  <si>
    <t>A) using new windows carving frame</t>
  </si>
  <si>
    <t>B) using old windows carving frame</t>
  </si>
  <si>
    <t>A) using new Jhingatties</t>
  </si>
  <si>
    <t xml:space="preserve">A) using old frame </t>
  </si>
  <si>
    <t>B) using new frame</t>
  </si>
  <si>
    <t xml:space="preserve">B) using Old stone </t>
  </si>
  <si>
    <t>No.</t>
  </si>
  <si>
    <t>A) using new wood</t>
  </si>
  <si>
    <t xml:space="preserve">B) using old stone </t>
  </si>
  <si>
    <t>a) using new Maapa brick</t>
  </si>
  <si>
    <t xml:space="preserve">a) using old wood </t>
  </si>
  <si>
    <t xml:space="preserve">b) using new shutter </t>
  </si>
  <si>
    <t>b) using new shutter</t>
  </si>
  <si>
    <t xml:space="preserve">a) using old stone </t>
  </si>
  <si>
    <t>a) using new brick</t>
  </si>
  <si>
    <t>a) using new wood</t>
  </si>
  <si>
    <t xml:space="preserve">a) using new shutter </t>
  </si>
  <si>
    <t>b) using old shutter</t>
  </si>
  <si>
    <t>Package -2: Teen Deval Area</t>
  </si>
  <si>
    <t>ID</t>
  </si>
  <si>
    <t>Bagmati River Basin Improvement Project -AF</t>
  </si>
  <si>
    <t>Specified Provisional Sums</t>
  </si>
  <si>
    <t>Amount (in NRs.)</t>
  </si>
  <si>
    <t>Insurances of Works, Contractor's Equipments, 'against persons &amp; damage to property' and for 'Clients, Consultants &amp; Contractors Personnel'.</t>
  </si>
  <si>
    <t>Sanitary works</t>
  </si>
  <si>
    <t>Electrical works</t>
  </si>
  <si>
    <t>Supply and install nepalese stone sculptures representing gods and goddess</t>
  </si>
  <si>
    <t>Ressettlement/rehabilitation works</t>
  </si>
  <si>
    <t>Cost of restoration of service infrastructure</t>
  </si>
  <si>
    <t>Bill 1 : General Items</t>
  </si>
  <si>
    <r>
      <rPr>
        <b/>
        <sz val="11"/>
        <rFont val="Times New Roman"/>
        <family val="1"/>
      </rPr>
      <t>Provide and install Signboards</t>
    </r>
    <r>
      <rPr>
        <sz val="11"/>
        <rFont val="Times New Roman"/>
        <family val="1"/>
      </rPr>
      <t xml:space="preserve"> Refer to specifications "Notice Boards" </t>
    </r>
  </si>
  <si>
    <t>sq.m.</t>
  </si>
  <si>
    <t>Bagmati River Basin Improvement Project - Additional Financing (BRBIP-AF)</t>
  </si>
  <si>
    <t>DAY WORKS</t>
  </si>
  <si>
    <t>Item No.</t>
  </si>
  <si>
    <t>Item Description</t>
  </si>
  <si>
    <t>Amount (NRs.)</t>
  </si>
  <si>
    <t>Schedule of Day works Rates:  1 Labour</t>
  </si>
  <si>
    <t>DW1.1</t>
  </si>
  <si>
    <t>Labourer</t>
  </si>
  <si>
    <t>hr</t>
  </si>
  <si>
    <t>DW1.2</t>
  </si>
  <si>
    <t>Mason</t>
  </si>
  <si>
    <t>DW1.3</t>
  </si>
  <si>
    <t>DW1.4</t>
  </si>
  <si>
    <t>Traditional Carving Craftsman</t>
  </si>
  <si>
    <t>Schedule of Dayworks Rates:  2. Materials</t>
  </si>
  <si>
    <t>DW2.1</t>
  </si>
  <si>
    <t>Cost of Materials from Supplier</t>
  </si>
  <si>
    <t>Prov. Sum</t>
  </si>
  <si>
    <t>DW3.1</t>
  </si>
  <si>
    <t>Hand Roller (up to 0.5 T)</t>
  </si>
  <si>
    <t>DW3.2</t>
  </si>
  <si>
    <t>Mobile crane (5 - 10 T)</t>
  </si>
  <si>
    <t>DW3.3</t>
  </si>
  <si>
    <t>Generator (30 - 50 kVA)</t>
  </si>
  <si>
    <t>DW3.4</t>
  </si>
  <si>
    <t>Other Plant (to be inserted by bidder)</t>
  </si>
  <si>
    <t>DAYWORKS SUMMARY</t>
  </si>
  <si>
    <t>DW1</t>
  </si>
  <si>
    <t>LABOUR</t>
  </si>
  <si>
    <t>DW2</t>
  </si>
  <si>
    <t>MATERIALS</t>
  </si>
  <si>
    <t>DW3</t>
  </si>
  <si>
    <t xml:space="preserve">Total for DAYWORKS </t>
  </si>
  <si>
    <t>Bill No.</t>
  </si>
  <si>
    <t xml:space="preserve">BAGMATI RIVER BASIN IMPROVEMENT PROJECT </t>
  </si>
  <si>
    <t>ADDITIONAL FINANCING (BRBIP-AF)</t>
  </si>
  <si>
    <t>General Items</t>
  </si>
  <si>
    <r>
      <rPr>
        <b/>
        <sz val="11"/>
        <rFont val="Times New Roman"/>
        <family val="1"/>
      </rPr>
      <t>Site Protection</t>
    </r>
    <r>
      <rPr>
        <sz val="11"/>
        <rFont val="Times New Roman"/>
        <family val="1"/>
      </rPr>
      <t xml:space="preserve"> - Provide CGI sheet barricade around the border of the site with necessary entrance as per the instruction of the Engineer </t>
    </r>
  </si>
  <si>
    <t>Provide digital site videos (HD Quality) of Initial Site condition (before construction) and after completion of construction works of the entire site with audio description having duration of at least 20 minutes.</t>
  </si>
  <si>
    <t xml:space="preserve">Subtotal of Bills </t>
  </si>
  <si>
    <t xml:space="preserve">        Specified Provisional Sums</t>
  </si>
  <si>
    <t xml:space="preserve">Total of Bills plus Provisional Sums  </t>
  </si>
  <si>
    <t>Value Added Tax (@13%)</t>
  </si>
  <si>
    <t xml:space="preserve">        Bill 14 - Day works  </t>
  </si>
  <si>
    <t>Bill 14 :</t>
  </si>
  <si>
    <r>
      <rPr>
        <b/>
        <sz val="11"/>
        <rFont val="Times New Roman"/>
        <family val="1"/>
      </rPr>
      <t>Site clearances</t>
    </r>
    <r>
      <rPr>
        <sz val="11"/>
        <rFont val="Times New Roman"/>
        <family val="1"/>
      </rPr>
      <t>, layout and preparation of site area.</t>
    </r>
  </si>
  <si>
    <r>
      <rPr>
        <b/>
        <sz val="11"/>
        <color indexed="8"/>
        <rFont val="Times New Roman"/>
        <family val="1"/>
      </rPr>
      <t>Earthwork in Excavation</t>
    </r>
    <r>
      <rPr>
        <sz val="11"/>
        <color indexed="8"/>
        <rFont val="Times New Roman"/>
        <family val="1"/>
      </rPr>
      <t xml:space="preserve">  in foundation manually  in all types of soil in accordance with the requirements of lines and grades including shoring, trimming and dressing of side slopes, stacking suitable materials for reuse and disposing unsuitable/surplus materials to safe disposal areas for all leads, lifts and hauling distances all complete as per drawings, specifications and instruction of the Engineer.</t>
    </r>
  </si>
  <si>
    <r>
      <t xml:space="preserve">Double bamboo </t>
    </r>
    <r>
      <rPr>
        <b/>
        <sz val="11"/>
        <color theme="1"/>
        <rFont val="Times New Roman"/>
        <family val="1"/>
      </rPr>
      <t xml:space="preserve">scaffolding </t>
    </r>
    <r>
      <rPr>
        <sz val="11"/>
        <color theme="1"/>
        <rFont val="Times New Roman"/>
        <family val="1"/>
      </rPr>
      <t>works, all complete</t>
    </r>
  </si>
  <si>
    <r>
      <rPr>
        <b/>
        <sz val="11"/>
        <rFont val="Times New Roman"/>
        <family val="1"/>
      </rPr>
      <t>Site clearances,</t>
    </r>
    <r>
      <rPr>
        <sz val="11"/>
        <rFont val="Times New Roman"/>
        <family val="1"/>
      </rPr>
      <t xml:space="preserve"> layout and preparation of site area.</t>
    </r>
  </si>
  <si>
    <r>
      <t xml:space="preserve">Construction of </t>
    </r>
    <r>
      <rPr>
        <b/>
        <sz val="11"/>
        <color theme="1"/>
        <rFont val="Times New Roman"/>
        <family val="1"/>
      </rPr>
      <t>Gajur base &amp; Gaju</t>
    </r>
    <r>
      <rPr>
        <sz val="11"/>
        <color theme="1"/>
        <rFont val="Times New Roman"/>
        <family val="1"/>
      </rPr>
      <t>r as per specifications, drawings, and instruction of the engineer, all complete.</t>
    </r>
  </si>
  <si>
    <r>
      <t xml:space="preserve">Double bamboo </t>
    </r>
    <r>
      <rPr>
        <b/>
        <sz val="11"/>
        <color theme="1"/>
        <rFont val="Times New Roman"/>
        <family val="1"/>
      </rPr>
      <t>scaffolding</t>
    </r>
    <r>
      <rPr>
        <sz val="11"/>
        <color theme="1"/>
        <rFont val="Times New Roman"/>
        <family val="1"/>
      </rPr>
      <t xml:space="preserve"> works, all complete</t>
    </r>
  </si>
  <si>
    <r>
      <rPr>
        <b/>
        <sz val="11"/>
        <rFont val="Times New Roman"/>
        <family val="1"/>
      </rPr>
      <t>Site clearance</t>
    </r>
    <r>
      <rPr>
        <sz val="11"/>
        <rFont val="Times New Roman"/>
        <family val="1"/>
      </rPr>
      <t>s, layout and preparation of site area.</t>
    </r>
  </si>
  <si>
    <t>no site clearance</t>
  </si>
  <si>
    <t>S. No.</t>
  </si>
  <si>
    <r>
      <t xml:space="preserve">Prepare and submit monthly progress report with </t>
    </r>
    <r>
      <rPr>
        <b/>
        <sz val="11"/>
        <rFont val="Times New Roman"/>
        <family val="1"/>
      </rPr>
      <t>50 color</t>
    </r>
    <r>
      <rPr>
        <sz val="11"/>
        <rFont val="Times New Roman"/>
        <family val="1"/>
      </rPr>
      <t xml:space="preserve"> photographs (digital) to the satisfaction of engineer. </t>
    </r>
  </si>
  <si>
    <t>cu.m.</t>
  </si>
  <si>
    <r>
      <rPr>
        <b/>
        <sz val="11"/>
        <color theme="1"/>
        <rFont val="Times New Roman"/>
        <family val="1"/>
      </rPr>
      <t xml:space="preserve">Disposal </t>
    </r>
    <r>
      <rPr>
        <sz val="11"/>
        <color theme="1"/>
        <rFont val="Times New Roman"/>
        <family val="1"/>
      </rPr>
      <t>of deposited and non reusable materials by small truck (minimum capacity 3 cu.m.) as per instruction of the engineer.</t>
    </r>
  </si>
  <si>
    <r>
      <rPr>
        <b/>
        <sz val="11"/>
        <rFont val="Times New Roman"/>
        <family val="1"/>
      </rPr>
      <t>Fixing</t>
    </r>
    <r>
      <rPr>
        <sz val="11"/>
        <rFont val="Times New Roman"/>
        <family val="1"/>
      </rPr>
      <t xml:space="preserve"> the old </t>
    </r>
    <r>
      <rPr>
        <b/>
        <sz val="11"/>
        <rFont val="Times New Roman"/>
        <family val="1"/>
      </rPr>
      <t>Gajur</t>
    </r>
    <r>
      <rPr>
        <sz val="11"/>
        <rFont val="Times New Roman"/>
        <family val="1"/>
      </rPr>
      <t xml:space="preserve"> after cleaning &amp; reshape (if reqd.) as per the drawings, specification and instruction of the engineer, all complete</t>
    </r>
  </si>
  <si>
    <t>Off-site Verification Testing</t>
  </si>
  <si>
    <r>
      <rPr>
        <b/>
        <sz val="11"/>
        <rFont val="Times New Roman"/>
        <family val="1"/>
      </rPr>
      <t>Brick soling on flat</t>
    </r>
    <r>
      <rPr>
        <sz val="11"/>
        <rFont val="Times New Roman"/>
        <family val="1"/>
      </rPr>
      <t>, as per drawings, specification and instruction of the engineer all complete</t>
    </r>
  </si>
  <si>
    <r>
      <rPr>
        <b/>
        <sz val="11"/>
        <rFont val="Times New Roman"/>
        <family val="1"/>
      </rPr>
      <t>Fixing the Gajur</t>
    </r>
    <r>
      <rPr>
        <sz val="11"/>
        <rFont val="Times New Roman"/>
        <family val="1"/>
      </rPr>
      <t xml:space="preserve"> as per the drawing, specification and instruction of engineer all complete</t>
    </r>
  </si>
  <si>
    <t>Use skilled labour for cleaning, repairing (if reqd.) and installation of Three bay frames as per the drawings, specification and instruction of the engineer all complete</t>
  </si>
  <si>
    <t>Double bamboo Scaffolding works</t>
  </si>
  <si>
    <t>Bill of Quantity (BoQ)</t>
  </si>
  <si>
    <t>A) Above 12' size</t>
  </si>
  <si>
    <t>B) Up to 12' size</t>
  </si>
  <si>
    <r>
      <rPr>
        <b/>
        <sz val="11"/>
        <color theme="1"/>
        <rFont val="Times New Roman"/>
        <family val="1"/>
      </rPr>
      <t>Sal Wood shoring work</t>
    </r>
    <r>
      <rPr>
        <sz val="11"/>
        <color theme="1"/>
        <rFont val="Times New Roman"/>
        <family val="1"/>
      </rPr>
      <t xml:space="preserve"> as per the instruction of the engineer all complete</t>
    </r>
  </si>
  <si>
    <t xml:space="preserve">Install Small temple at four side of middle temple as per drawings, specification and instruction of the engiener all complete. </t>
  </si>
  <si>
    <t>Cleaning work for plaster of ceilling using Labours as per instruction of the engineer, all complete</t>
  </si>
  <si>
    <t>Man days</t>
  </si>
  <si>
    <t>Arch &amp; cracks maintenance work for Dharmashala</t>
  </si>
  <si>
    <t>Laboratory with Engineers accomodation</t>
  </si>
  <si>
    <t xml:space="preserve">Provide fully furnished laboratory with all required equipment as per specification and instructed by Engineer. </t>
  </si>
  <si>
    <t>Maintain laboratory</t>
  </si>
  <si>
    <t>Months</t>
  </si>
  <si>
    <t xml:space="preserve">Lab Technician  </t>
  </si>
  <si>
    <t>Lab helpers</t>
  </si>
  <si>
    <t>Dharmasala (Rest house)</t>
  </si>
  <si>
    <t>Bill No. 14</t>
  </si>
  <si>
    <r>
      <rPr>
        <b/>
        <sz val="11"/>
        <rFont val="Times New Roman"/>
        <family val="1"/>
      </rPr>
      <t>Sal wood shoring</t>
    </r>
    <r>
      <rPr>
        <sz val="11"/>
        <rFont val="Times New Roman"/>
        <family val="1"/>
      </rPr>
      <t xml:space="preserve"> for changing the wooden member as per the instruction of the engineer all complete</t>
    </r>
  </si>
  <si>
    <t>TOTAL BID PRICE</t>
  </si>
  <si>
    <t>Summary of BoQ</t>
  </si>
  <si>
    <t>(Package -2: Teen Deval Area)</t>
  </si>
  <si>
    <t>Amount (NRs)</t>
  </si>
  <si>
    <t>Bill of Quantities</t>
  </si>
  <si>
    <t>Total of Bill 1</t>
  </si>
  <si>
    <t>Total of Bill 2</t>
  </si>
  <si>
    <t>Total of Bill 3</t>
  </si>
  <si>
    <t>Total of Bill 4</t>
  </si>
  <si>
    <t>Total of Bill 5</t>
  </si>
  <si>
    <t>Total of Bill 6</t>
  </si>
  <si>
    <t>Total of Bill 7</t>
  </si>
  <si>
    <t>Total of Bill 8</t>
  </si>
  <si>
    <t>Total of Bill 9</t>
  </si>
  <si>
    <t>Total of Bill 10</t>
  </si>
  <si>
    <t>Total of Bill 11</t>
  </si>
  <si>
    <t>Total of Bill 12</t>
  </si>
  <si>
    <t>Total of Bill 13</t>
  </si>
  <si>
    <r>
      <rPr>
        <b/>
        <sz val="11"/>
        <color theme="1"/>
        <rFont val="Times New Roman"/>
        <family val="1"/>
      </rPr>
      <t>Dismantling of the roof</t>
    </r>
    <r>
      <rPr>
        <sz val="11"/>
        <color theme="1"/>
        <rFont val="Times New Roman"/>
        <family val="1"/>
      </rPr>
      <t xml:space="preserve"> including properly stacking of dismantled material at site and disposal of unusable materials as per the approved conservation note and instruction of Engineer, all complete</t>
    </r>
  </si>
  <si>
    <r>
      <rPr>
        <b/>
        <sz val="11"/>
        <color theme="1"/>
        <rFont val="Times New Roman"/>
        <family val="1"/>
      </rPr>
      <t>Dismantling of the floor</t>
    </r>
    <r>
      <rPr>
        <sz val="11"/>
        <color theme="1"/>
        <rFont val="Times New Roman"/>
        <family val="1"/>
      </rPr>
      <t xml:space="preserve"> including properly stacking of dismantled material at site and disposal of unusable materials as per the approved conservation note and instruction of Engineer, all complete</t>
    </r>
  </si>
  <si>
    <r>
      <rPr>
        <b/>
        <sz val="11"/>
        <color theme="1"/>
        <rFont val="Times New Roman"/>
        <family val="1"/>
      </rPr>
      <t>Dismantling of the walls</t>
    </r>
    <r>
      <rPr>
        <sz val="11"/>
        <color theme="1"/>
        <rFont val="Times New Roman"/>
        <family val="1"/>
      </rPr>
      <t xml:space="preserve"> including properly stacking of dismantled material at site and disposal of unusable materials as per the approved conservation note and instruction of Engineer, all complete</t>
    </r>
  </si>
  <si>
    <r>
      <rPr>
        <b/>
        <sz val="11"/>
        <color theme="1"/>
        <rFont val="Times New Roman"/>
        <family val="1"/>
      </rPr>
      <t>Brick soling on flat</t>
    </r>
    <r>
      <rPr>
        <sz val="11"/>
        <color theme="1"/>
        <rFont val="Times New Roman"/>
        <family val="1"/>
      </rPr>
      <t xml:space="preserve">, as per drawings and specifications, all complete </t>
    </r>
  </si>
  <si>
    <r>
      <rPr>
        <b/>
        <sz val="11"/>
        <color theme="1"/>
        <rFont val="Times New Roman"/>
        <family val="1"/>
      </rPr>
      <t xml:space="preserve">Lime Concreting works </t>
    </r>
    <r>
      <rPr>
        <sz val="11"/>
        <color theme="1"/>
        <rFont val="Times New Roman"/>
        <family val="1"/>
      </rPr>
      <t>in (1:2:4) lime, sand and aggregate</t>
    </r>
    <r>
      <rPr>
        <b/>
        <sz val="11"/>
        <color theme="1"/>
        <rFont val="Times New Roman"/>
        <family val="1"/>
      </rPr>
      <t xml:space="preserve"> </t>
    </r>
    <r>
      <rPr>
        <sz val="11"/>
        <color theme="1"/>
        <rFont val="Times New Roman"/>
        <family val="1"/>
      </rPr>
      <t xml:space="preserve">as per drawings and specifications, all complete </t>
    </r>
  </si>
  <si>
    <r>
      <t xml:space="preserve">Laying of traditional </t>
    </r>
    <r>
      <rPr>
        <b/>
        <sz val="11"/>
        <color theme="1"/>
        <rFont val="Times New Roman"/>
        <family val="1"/>
      </rPr>
      <t xml:space="preserve">Nagol or kassimo brick work </t>
    </r>
    <r>
      <rPr>
        <sz val="11"/>
        <color theme="1"/>
        <rFont val="Times New Roman"/>
        <family val="1"/>
      </rPr>
      <t xml:space="preserve">as per drawings and specifications, all complete </t>
    </r>
  </si>
  <si>
    <r>
      <rPr>
        <b/>
        <sz val="11"/>
        <rFont val="Times New Roman"/>
        <family val="1"/>
      </rPr>
      <t>Nepali Sal wood work</t>
    </r>
    <r>
      <rPr>
        <sz val="11"/>
        <rFont val="Times New Roman"/>
        <family val="1"/>
      </rPr>
      <t xml:space="preserve"> for door, window, post, rafter, joist, purlin &amp; beam etc. including supply and selection of materials, placing, fixing, nailing etc as per drawings and specifications, all complete </t>
    </r>
  </si>
  <si>
    <r>
      <rPr>
        <b/>
        <sz val="11"/>
        <color theme="1"/>
        <rFont val="Times New Roman"/>
        <family val="1"/>
      </rPr>
      <t>38mm thick sal wood shutter</t>
    </r>
    <r>
      <rPr>
        <sz val="11"/>
        <color theme="1"/>
        <rFont val="Times New Roman"/>
        <family val="1"/>
      </rPr>
      <t xml:space="preserve"> works as per drawings and specifications, all complete </t>
    </r>
  </si>
  <si>
    <r>
      <rPr>
        <b/>
        <sz val="11"/>
        <color theme="1"/>
        <rFont val="Times New Roman"/>
        <family val="1"/>
      </rPr>
      <t>Teliya brick paving with LSS  mortar(1:1:1) with (1:1) lime surkhi pointing</t>
    </r>
    <r>
      <rPr>
        <sz val="11"/>
        <color theme="1"/>
        <rFont val="Times New Roman"/>
        <family val="1"/>
      </rPr>
      <t>, as per drawings and specifications, all complete</t>
    </r>
  </si>
  <si>
    <r>
      <t xml:space="preserve">Laying </t>
    </r>
    <r>
      <rPr>
        <b/>
        <sz val="11"/>
        <rFont val="Times New Roman"/>
        <family val="1"/>
      </rPr>
      <t xml:space="preserve">two layers of plastic felt on roofing with bitumen </t>
    </r>
    <r>
      <rPr>
        <sz val="11"/>
        <rFont val="Times New Roman"/>
        <family val="1"/>
      </rPr>
      <t xml:space="preserve">as per drawings and specifications, all complete </t>
    </r>
  </si>
  <si>
    <r>
      <rPr>
        <b/>
        <sz val="11"/>
        <color theme="1"/>
        <rFont val="Times New Roman"/>
        <family val="1"/>
      </rPr>
      <t xml:space="preserve">Jhingatties nailing </t>
    </r>
    <r>
      <rPr>
        <sz val="11"/>
        <color theme="1"/>
        <rFont val="Times New Roman"/>
        <family val="1"/>
      </rPr>
      <t xml:space="preserve">as per drawings and specifications, all complete </t>
    </r>
  </si>
  <si>
    <t>A) using New stone (5" thick &amp; 9" width stone)</t>
  </si>
  <si>
    <r>
      <rPr>
        <b/>
        <sz val="11"/>
        <color theme="1"/>
        <rFont val="Times New Roman"/>
        <family val="1"/>
      </rPr>
      <t xml:space="preserve">Carving Kunsal works </t>
    </r>
    <r>
      <rPr>
        <sz val="11"/>
        <color theme="1"/>
        <rFont val="Times New Roman"/>
        <family val="1"/>
      </rPr>
      <t>excluding wood</t>
    </r>
    <r>
      <rPr>
        <b/>
        <sz val="11"/>
        <color theme="1"/>
        <rFont val="Times New Roman"/>
        <family val="1"/>
      </rPr>
      <t xml:space="preserve"> </t>
    </r>
    <r>
      <rPr>
        <sz val="11"/>
        <color theme="1"/>
        <rFont val="Times New Roman"/>
        <family val="1"/>
      </rPr>
      <t xml:space="preserve">as per drawings and specifications, all complete  </t>
    </r>
  </si>
  <si>
    <r>
      <rPr>
        <b/>
        <sz val="11"/>
        <color theme="1"/>
        <rFont val="Times New Roman"/>
        <family val="1"/>
      </rPr>
      <t>Dachi apa brick works in LSS (1:1:2) mortar</t>
    </r>
    <r>
      <rPr>
        <sz val="11"/>
        <color theme="1"/>
        <rFont val="Times New Roman"/>
        <family val="1"/>
      </rPr>
      <t xml:space="preserve"> as per drawings and specification, all complete</t>
    </r>
  </si>
  <si>
    <r>
      <t xml:space="preserve">Laying of </t>
    </r>
    <r>
      <rPr>
        <b/>
        <sz val="11"/>
        <color theme="1"/>
        <rFont val="Times New Roman"/>
        <family val="1"/>
      </rPr>
      <t xml:space="preserve">traditional Nagol or kassimo brick </t>
    </r>
    <r>
      <rPr>
        <sz val="11"/>
        <color theme="1"/>
        <rFont val="Times New Roman"/>
        <family val="1"/>
      </rPr>
      <t>work as per drawings and specification, all complete</t>
    </r>
  </si>
  <si>
    <t>A) using new stone (5" thick &amp; 9" wide stone)</t>
  </si>
  <si>
    <r>
      <rPr>
        <b/>
        <sz val="11"/>
        <color theme="1"/>
        <rFont val="Times New Roman"/>
        <family val="1"/>
      </rPr>
      <t>Dismantling</t>
    </r>
    <r>
      <rPr>
        <sz val="11"/>
        <color theme="1"/>
        <rFont val="Times New Roman"/>
        <family val="1"/>
      </rPr>
      <t xml:space="preserve"> the remaining part (damaged part) of Deval including properly stacking of dismantled material at site and disposal of unusable materials as per the approved conservation note and instruction of Engineer, all complete</t>
    </r>
  </si>
  <si>
    <r>
      <rPr>
        <b/>
        <sz val="11"/>
        <color theme="1"/>
        <rFont val="Times New Roman"/>
        <family val="1"/>
      </rPr>
      <t xml:space="preserve">Dismantling of the roof </t>
    </r>
    <r>
      <rPr>
        <sz val="11"/>
        <color theme="1"/>
        <rFont val="Times New Roman"/>
        <family val="1"/>
      </rPr>
      <t>including properly stacking of dismantled material at site and disposal of unusable materials as per the approved conservation note and instruction of Engineer, all complete</t>
    </r>
  </si>
  <si>
    <r>
      <t xml:space="preserve">Laying of traditional </t>
    </r>
    <r>
      <rPr>
        <b/>
        <sz val="11"/>
        <color theme="1"/>
        <rFont val="Times New Roman"/>
        <family val="1"/>
      </rPr>
      <t>Nagol or kassimo brick</t>
    </r>
    <r>
      <rPr>
        <sz val="11"/>
        <color theme="1"/>
        <rFont val="Times New Roman"/>
        <family val="1"/>
      </rPr>
      <t xml:space="preserve"> work as per drawings and specification, all complete</t>
    </r>
  </si>
  <si>
    <r>
      <rPr>
        <b/>
        <sz val="11"/>
        <rFont val="Times New Roman"/>
        <family val="1"/>
      </rPr>
      <t>Nepali Sal wood work</t>
    </r>
    <r>
      <rPr>
        <sz val="11"/>
        <rFont val="Times New Roman"/>
        <family val="1"/>
      </rPr>
      <t xml:space="preserve"> for door, window, post, rafter, joist, purlin &amp; beam etc. including supply and selection of materials, placing, fixing, nailing etc as per drawings and specification, all complete</t>
    </r>
  </si>
  <si>
    <r>
      <rPr>
        <b/>
        <sz val="11"/>
        <rFont val="Times New Roman"/>
        <family val="1"/>
      </rPr>
      <t>1" thick nepali salwood planking works i</t>
    </r>
    <r>
      <rPr>
        <sz val="11"/>
        <rFont val="Times New Roman"/>
        <family val="1"/>
      </rPr>
      <t>n floors, dalin, roof etc. as per drawings and specification, all complete</t>
    </r>
  </si>
  <si>
    <r>
      <t xml:space="preserve">Laying </t>
    </r>
    <r>
      <rPr>
        <b/>
        <sz val="11"/>
        <rFont val="Times New Roman"/>
        <family val="1"/>
      </rPr>
      <t xml:space="preserve">two layers of plastic felt on roofing with bitumen </t>
    </r>
    <r>
      <rPr>
        <sz val="11"/>
        <rFont val="Times New Roman"/>
        <family val="1"/>
      </rPr>
      <t>as per drawings and specification, all complete</t>
    </r>
  </si>
  <si>
    <r>
      <rPr>
        <b/>
        <sz val="11"/>
        <rFont val="Times New Roman"/>
        <family val="1"/>
      </rPr>
      <t>Brick soling on flat</t>
    </r>
    <r>
      <rPr>
        <sz val="11"/>
        <rFont val="Times New Roman"/>
        <family val="1"/>
      </rPr>
      <t>, as per drawings and specification, all complete</t>
    </r>
  </si>
  <si>
    <r>
      <rPr>
        <b/>
        <sz val="11"/>
        <color theme="1"/>
        <rFont val="Times New Roman"/>
        <family val="1"/>
      </rPr>
      <t>Teliya brick paving with LSS  mortar(1:1:1) with (1:1) lime surkhi pointing</t>
    </r>
    <r>
      <rPr>
        <sz val="11"/>
        <color theme="1"/>
        <rFont val="Times New Roman"/>
        <family val="1"/>
      </rPr>
      <t>, as per drawings and specification, all complete</t>
    </r>
  </si>
  <si>
    <r>
      <t xml:space="preserve">Two coat </t>
    </r>
    <r>
      <rPr>
        <b/>
        <sz val="11"/>
        <rFont val="Times New Roman"/>
        <family val="1"/>
      </rPr>
      <t>Siltrate painting</t>
    </r>
    <r>
      <rPr>
        <sz val="11"/>
        <rFont val="Times New Roman"/>
        <family val="1"/>
      </rPr>
      <t xml:space="preserve"> works all complete as per drawings and specification, all complete</t>
    </r>
  </si>
  <si>
    <t>Fabrication and Installation of Iron Gate (as per old design) all complete as per drawings, specification and instruction of the engineer.</t>
  </si>
  <si>
    <r>
      <rPr>
        <b/>
        <sz val="11"/>
        <color theme="1"/>
        <rFont val="Times New Roman"/>
        <family val="1"/>
      </rPr>
      <t>Dismantling</t>
    </r>
    <r>
      <rPr>
        <sz val="11"/>
        <color theme="1"/>
        <rFont val="Times New Roman"/>
        <family val="1"/>
      </rPr>
      <t xml:space="preserve"> of gate including properly stacking of dismantled material at site and disposal of unusable materials as per the approved conservation note and instruction of Engineer, all complete</t>
    </r>
  </si>
  <si>
    <t>nos.</t>
  </si>
  <si>
    <r>
      <rPr>
        <b/>
        <sz val="11"/>
        <color theme="1"/>
        <rFont val="Times New Roman"/>
        <family val="1"/>
      </rPr>
      <t>Dismantling of Peti</t>
    </r>
    <r>
      <rPr>
        <sz val="11"/>
        <color theme="1"/>
        <rFont val="Times New Roman"/>
        <family val="1"/>
      </rPr>
      <t xml:space="preserve"> including properly stacking of dismantled material at site and disposal of unusable materials as per the approved conservation note and instruction of Engineer, all complete</t>
    </r>
  </si>
  <si>
    <r>
      <rPr>
        <b/>
        <sz val="11"/>
        <color theme="1"/>
        <rFont val="Times New Roman"/>
        <family val="1"/>
      </rPr>
      <t xml:space="preserve">Maapa brick works </t>
    </r>
    <r>
      <rPr>
        <sz val="11"/>
        <color theme="1"/>
        <rFont val="Times New Roman"/>
        <family val="1"/>
      </rPr>
      <t>in (1:1:2) Lime, Surkhi and Sand mortar as per drawings and specification, all complete</t>
    </r>
  </si>
  <si>
    <r>
      <t xml:space="preserve">Applying </t>
    </r>
    <r>
      <rPr>
        <b/>
        <sz val="11"/>
        <color theme="1"/>
        <rFont val="Times New Roman"/>
        <family val="1"/>
      </rPr>
      <t>Two coat ready made weather coat paint with one coat primer</t>
    </r>
    <r>
      <rPr>
        <sz val="11"/>
        <color theme="1"/>
        <rFont val="Times New Roman"/>
        <family val="1"/>
      </rPr>
      <t xml:space="preserve"> in all surfaces with proper finshing work as per drawings and specification, all complete</t>
    </r>
  </si>
  <si>
    <r>
      <rPr>
        <b/>
        <sz val="11"/>
        <color indexed="8"/>
        <rFont val="Times New Roman"/>
        <family val="1"/>
      </rPr>
      <t>Earthwork in Excavation</t>
    </r>
    <r>
      <rPr>
        <sz val="11"/>
        <color indexed="8"/>
        <rFont val="Times New Roman"/>
        <family val="1"/>
      </rPr>
      <t xml:space="preserve">  in foundation manually  in all types of soil in accordance with the requirements of lines and grades including shoring, trimming and dressing of side slopes, stacking suitable materials for reuse and disposing unsuitable/surplus materials to safe disposal areas for all leads, lifts and hauling distances as per drawings and specifications, all complete</t>
    </r>
  </si>
  <si>
    <r>
      <rPr>
        <b/>
        <sz val="11"/>
        <rFont val="Times New Roman"/>
        <family val="1"/>
      </rPr>
      <t>Brick soling on flat</t>
    </r>
    <r>
      <rPr>
        <sz val="11"/>
        <rFont val="Times New Roman"/>
        <family val="1"/>
      </rPr>
      <t>, as per drawings and specifications, all complete</t>
    </r>
  </si>
  <si>
    <r>
      <t xml:space="preserve">Applying </t>
    </r>
    <r>
      <rPr>
        <b/>
        <sz val="11"/>
        <color theme="1"/>
        <rFont val="Times New Roman"/>
        <family val="1"/>
      </rPr>
      <t>Two coat ready made weather coat paint with one coat primer</t>
    </r>
    <r>
      <rPr>
        <sz val="11"/>
        <color theme="1"/>
        <rFont val="Times New Roman"/>
        <family val="1"/>
      </rPr>
      <t xml:space="preserve"> in all surfaces with proper finshing work as per drawings and specifications, all complete</t>
    </r>
  </si>
  <si>
    <t>B) using new stone (5" thick &amp; 9" wide stone)</t>
  </si>
  <si>
    <r>
      <rPr>
        <b/>
        <sz val="11"/>
        <color theme="1"/>
        <rFont val="Times New Roman"/>
        <family val="1"/>
      </rPr>
      <t xml:space="preserve">Maapa brick works </t>
    </r>
    <r>
      <rPr>
        <sz val="11"/>
        <color theme="1"/>
        <rFont val="Times New Roman"/>
        <family val="1"/>
      </rPr>
      <t xml:space="preserve">in (1:1:2) Lime, Surkhi and Sand mortar for </t>
    </r>
    <r>
      <rPr>
        <b/>
        <i/>
        <sz val="11"/>
        <color theme="1"/>
        <rFont val="Times New Roman"/>
        <family val="1"/>
      </rPr>
      <t>Above Ground Floor</t>
    </r>
    <r>
      <rPr>
        <sz val="11"/>
        <color theme="1"/>
        <rFont val="Times New Roman"/>
        <family val="1"/>
      </rPr>
      <t xml:space="preserve"> as per drawings and specifications, all complete </t>
    </r>
  </si>
  <si>
    <r>
      <rPr>
        <b/>
        <sz val="11"/>
        <color theme="1"/>
        <rFont val="Times New Roman"/>
        <family val="1"/>
      </rPr>
      <t xml:space="preserve">Maapa brick works </t>
    </r>
    <r>
      <rPr>
        <sz val="11"/>
        <color theme="1"/>
        <rFont val="Times New Roman"/>
        <family val="1"/>
      </rPr>
      <t xml:space="preserve">in (1:1:2) Lime, Surkhi and Sand mortar for </t>
    </r>
    <r>
      <rPr>
        <b/>
        <i/>
        <sz val="11"/>
        <color theme="1"/>
        <rFont val="Times New Roman"/>
        <family val="1"/>
      </rPr>
      <t>Foundation &amp; Ground Floor</t>
    </r>
    <r>
      <rPr>
        <sz val="11"/>
        <color theme="1"/>
        <rFont val="Times New Roman"/>
        <family val="1"/>
      </rPr>
      <t xml:space="preserve"> as per drawings and specifications, all complete </t>
    </r>
  </si>
  <si>
    <r>
      <rPr>
        <b/>
        <sz val="11"/>
        <color theme="1"/>
        <rFont val="Times New Roman"/>
        <family val="1"/>
      </rPr>
      <t>Dismantle of Peti</t>
    </r>
    <r>
      <rPr>
        <sz val="11"/>
        <color theme="1"/>
        <rFont val="Times New Roman"/>
        <family val="1"/>
      </rPr>
      <t xml:space="preserve"> including properly stacking of dismantled material at site and disposal of unusable materials as per the approved conservation note and instruction of Engineer, all complete</t>
    </r>
  </si>
  <si>
    <r>
      <rPr>
        <b/>
        <sz val="11"/>
        <color theme="1"/>
        <rFont val="Times New Roman"/>
        <family val="1"/>
      </rPr>
      <t>Maapa brick works in LSS mortar(1:1:2)</t>
    </r>
    <r>
      <rPr>
        <sz val="11"/>
        <color theme="1"/>
        <rFont val="Times New Roman"/>
        <family val="1"/>
      </rPr>
      <t xml:space="preserve"> for ground floor as per drawings and specification, all complete</t>
    </r>
  </si>
  <si>
    <r>
      <rPr>
        <b/>
        <sz val="11"/>
        <color theme="1"/>
        <rFont val="Times New Roman"/>
        <family val="1"/>
      </rPr>
      <t>Maapa brick works with LSS  mortar(1:1:2</t>
    </r>
    <r>
      <rPr>
        <sz val="11"/>
        <color theme="1"/>
        <rFont val="Times New Roman"/>
        <family val="1"/>
      </rPr>
      <t>) for above ground floor as per drawings and specification, all complete</t>
    </r>
  </si>
  <si>
    <r>
      <rPr>
        <b/>
        <sz val="11"/>
        <rFont val="Times New Roman"/>
        <family val="1"/>
      </rPr>
      <t>1" thick nepali salwood planking works i</t>
    </r>
    <r>
      <rPr>
        <sz val="11"/>
        <rFont val="Times New Roman"/>
        <family val="1"/>
      </rPr>
      <t xml:space="preserve">n floors, dalin, roof etc. as per drawings and specifications, all complete </t>
    </r>
  </si>
  <si>
    <t>A) using new carved carnesh</t>
  </si>
  <si>
    <t>B) using old (existing) carved carnesh</t>
  </si>
  <si>
    <t xml:space="preserve">A) using Old (existing) brick </t>
  </si>
  <si>
    <r>
      <rPr>
        <b/>
        <sz val="11"/>
        <color indexed="8"/>
        <rFont val="Times New Roman"/>
        <family val="1"/>
      </rPr>
      <t>Earthwork in Excavation</t>
    </r>
    <r>
      <rPr>
        <sz val="11"/>
        <color indexed="8"/>
        <rFont val="Times New Roman"/>
        <family val="1"/>
      </rPr>
      <t xml:space="preserve"> in foundation manually in all types of soil in accordance with the requirements of lines and grades including shoring, trimming and dressing of side slopes, stacking suitable materials for reuse and disposing unsuitable/surplus materials to safe disposal areas for all leads, lifts and hauling distances as per drawings and specifications, all complete </t>
    </r>
  </si>
  <si>
    <r>
      <rPr>
        <b/>
        <sz val="11"/>
        <color theme="1"/>
        <rFont val="Times New Roman"/>
        <family val="1"/>
      </rPr>
      <t xml:space="preserve">Peti stone work in (1:1:1) lime, surkhi, sand mortar </t>
    </r>
    <r>
      <rPr>
        <sz val="11"/>
        <color theme="1"/>
        <rFont val="Times New Roman"/>
        <family val="1"/>
      </rPr>
      <t xml:space="preserve">as per drawings and specifications, all complete </t>
    </r>
  </si>
  <si>
    <t xml:space="preserve">B) using old (existing) salwood </t>
  </si>
  <si>
    <t>B) using old (existing) door carved frame</t>
  </si>
  <si>
    <t>B) using old (existing) windows carving frame</t>
  </si>
  <si>
    <t>B) using old (existing) Jhingatties</t>
  </si>
  <si>
    <t>B) using Old (existing) stone</t>
  </si>
  <si>
    <r>
      <rPr>
        <b/>
        <sz val="11"/>
        <rFont val="Times New Roman"/>
        <family val="1"/>
      </rPr>
      <t>Teliya brick paving with LSS mortar(1:1:1) with (1:1) lime surkhi pointing</t>
    </r>
    <r>
      <rPr>
        <sz val="11"/>
        <rFont val="Times New Roman"/>
        <family val="1"/>
      </rPr>
      <t>, as per drawings and specification, all complete</t>
    </r>
  </si>
  <si>
    <r>
      <rPr>
        <b/>
        <sz val="11"/>
        <color theme="1"/>
        <rFont val="Times New Roman"/>
        <family val="1"/>
      </rPr>
      <t xml:space="preserve">37.5 mm thick Carved lime surkhi plaster works </t>
    </r>
    <r>
      <rPr>
        <sz val="11"/>
        <color theme="1"/>
        <rFont val="Times New Roman"/>
        <family val="1"/>
      </rPr>
      <t>in (1:2) as per drawings and specification, all complete</t>
    </r>
  </si>
  <si>
    <r>
      <rPr>
        <b/>
        <sz val="11"/>
        <rFont val="Times New Roman"/>
        <family val="1"/>
      </rPr>
      <t>Dachi apa brick work</t>
    </r>
    <r>
      <rPr>
        <sz val="11"/>
        <rFont val="Times New Roman"/>
        <family val="1"/>
      </rPr>
      <t xml:space="preserve"> in (1:1:2) lime,surkhi, sand mortar as per drawings and specifications, all complete</t>
    </r>
  </si>
  <si>
    <r>
      <t xml:space="preserve">25 mm thick nepali </t>
    </r>
    <r>
      <rPr>
        <b/>
        <sz val="11"/>
        <color theme="1"/>
        <rFont val="Times New Roman"/>
        <family val="1"/>
      </rPr>
      <t>salwood planking</t>
    </r>
    <r>
      <rPr>
        <sz val="11"/>
        <color theme="1"/>
        <rFont val="Times New Roman"/>
        <family val="1"/>
      </rPr>
      <t xml:space="preserve"> works in floors, burja part and roof as per drawings and specifications, all complete </t>
    </r>
  </si>
  <si>
    <r>
      <t>Laying</t>
    </r>
    <r>
      <rPr>
        <b/>
        <sz val="11"/>
        <color theme="1"/>
        <rFont val="Times New Roman"/>
        <family val="1"/>
      </rPr>
      <t xml:space="preserve"> Gongachha </t>
    </r>
    <r>
      <rPr>
        <sz val="11"/>
        <color theme="1"/>
        <rFont val="Times New Roman"/>
        <family val="1"/>
      </rPr>
      <t xml:space="preserve">as per drawings and specifications, all complete </t>
    </r>
  </si>
  <si>
    <r>
      <rPr>
        <b/>
        <sz val="11"/>
        <color theme="1"/>
        <rFont val="Times New Roman"/>
        <family val="1"/>
      </rPr>
      <t>Sal wood partition works</t>
    </r>
    <r>
      <rPr>
        <sz val="11"/>
        <color theme="1"/>
        <rFont val="Times New Roman"/>
        <family val="1"/>
      </rPr>
      <t xml:space="preserve"> as per drawings and specifications, all complete </t>
    </r>
  </si>
  <si>
    <r>
      <rPr>
        <b/>
        <sz val="11"/>
        <color theme="1"/>
        <rFont val="Times New Roman"/>
        <family val="1"/>
      </rPr>
      <t>37.5mm thick Sal wood Falaicha laying works</t>
    </r>
    <r>
      <rPr>
        <sz val="11"/>
        <color theme="1"/>
        <rFont val="Times New Roman"/>
        <family val="1"/>
      </rPr>
      <t xml:space="preserve"> as per drawings and specifications, all complete </t>
    </r>
  </si>
  <si>
    <t>B) Fixing Old (existing) Tundal</t>
  </si>
  <si>
    <r>
      <t xml:space="preserve">A) Fixing </t>
    </r>
    <r>
      <rPr>
        <b/>
        <sz val="11"/>
        <color theme="1"/>
        <rFont val="Times New Roman"/>
        <family val="1"/>
      </rPr>
      <t xml:space="preserve">new carved tundal </t>
    </r>
  </si>
  <si>
    <r>
      <rPr>
        <b/>
        <sz val="11"/>
        <color theme="1"/>
        <rFont val="Times New Roman"/>
        <family val="1"/>
      </rPr>
      <t>37.5 mm thick Carved Lime surkhi plaster (1:2) works</t>
    </r>
    <r>
      <rPr>
        <sz val="11"/>
        <color theme="1"/>
        <rFont val="Times New Roman"/>
        <family val="1"/>
      </rPr>
      <t xml:space="preserve"> as per drawings and specification, all complete</t>
    </r>
  </si>
  <si>
    <r>
      <rPr>
        <b/>
        <sz val="11"/>
        <color theme="1"/>
        <rFont val="Times New Roman"/>
        <family val="1"/>
      </rPr>
      <t>20 mm thick Lime surkhi plaster (1:2)</t>
    </r>
    <r>
      <rPr>
        <sz val="11"/>
        <color theme="1"/>
        <rFont val="Times New Roman"/>
        <family val="1"/>
      </rPr>
      <t xml:space="preserve"> works as per drawings and specification, all complete</t>
    </r>
  </si>
  <si>
    <r>
      <rPr>
        <b/>
        <sz val="11"/>
        <color theme="1"/>
        <rFont val="Times New Roman"/>
        <family val="1"/>
      </rPr>
      <t>Removal of old lime surkhi plaster</t>
    </r>
    <r>
      <rPr>
        <sz val="11"/>
        <color theme="1"/>
        <rFont val="Times New Roman"/>
        <family val="1"/>
      </rPr>
      <t xml:space="preserve">  by labour with proper finished surfaces as per drawings, specification and instruction of the engineer, all complete</t>
    </r>
  </si>
  <si>
    <t>A) using old (existing) stone</t>
  </si>
  <si>
    <t>B) using new stone (5 " thick &amp; 9" wide)</t>
  </si>
  <si>
    <r>
      <rPr>
        <b/>
        <sz val="11"/>
        <color theme="1"/>
        <rFont val="Times New Roman"/>
        <family val="1"/>
      </rPr>
      <t>37.5 mm thick</t>
    </r>
    <r>
      <rPr>
        <sz val="11"/>
        <color theme="1"/>
        <rFont val="Times New Roman"/>
        <family val="1"/>
      </rPr>
      <t xml:space="preserve"> Lime surkhi (1:2) plaster works as per drawings and specification, all complete</t>
    </r>
  </si>
  <si>
    <t xml:space="preserve">A) using old (existing) stone </t>
  </si>
  <si>
    <t>A) using old (existing) Peti stone</t>
  </si>
  <si>
    <t>B) using new Peti stone (5" thick &amp; 9" wide)</t>
  </si>
  <si>
    <r>
      <rPr>
        <b/>
        <sz val="11"/>
        <rFont val="Times New Roman"/>
        <family val="1"/>
      </rPr>
      <t>Two coat Siltrate painting</t>
    </r>
    <r>
      <rPr>
        <sz val="11"/>
        <rFont val="Times New Roman"/>
        <family val="1"/>
      </rPr>
      <t xml:space="preserve"> works all complete as per drawings and specifications, all complete</t>
    </r>
  </si>
  <si>
    <r>
      <rPr>
        <b/>
        <sz val="11"/>
        <color theme="1"/>
        <rFont val="Times New Roman"/>
        <family val="1"/>
      </rPr>
      <t xml:space="preserve">Dachi apa brick works </t>
    </r>
    <r>
      <rPr>
        <sz val="11"/>
        <color theme="1"/>
        <rFont val="Times New Roman"/>
        <family val="1"/>
      </rPr>
      <t>in LSS (1:1:2) mortar as per drawings and specifications, all complete</t>
    </r>
  </si>
  <si>
    <r>
      <t xml:space="preserve">Laying of traditional </t>
    </r>
    <r>
      <rPr>
        <b/>
        <sz val="11"/>
        <rFont val="Times New Roman"/>
        <family val="1"/>
      </rPr>
      <t xml:space="preserve">Nagol or Kassimo brick work in (1:1:3) </t>
    </r>
    <r>
      <rPr>
        <sz val="11"/>
        <rFont val="Times New Roman"/>
        <family val="1"/>
      </rPr>
      <t>lime,surkhi, sand mortar as per drawings and specifications, all complete</t>
    </r>
  </si>
  <si>
    <r>
      <rPr>
        <b/>
        <sz val="11"/>
        <color theme="1"/>
        <rFont val="Times New Roman"/>
        <family val="1"/>
      </rPr>
      <t>Maapa brick works in lss mortatr (1:1:2)</t>
    </r>
    <r>
      <rPr>
        <sz val="11"/>
        <color theme="1"/>
        <rFont val="Times New Roman"/>
        <family val="1"/>
      </rPr>
      <t xml:space="preserve"> as per drawings and specifications, all complete</t>
    </r>
  </si>
  <si>
    <r>
      <rPr>
        <b/>
        <sz val="11"/>
        <color theme="1"/>
        <rFont val="Times New Roman"/>
        <family val="1"/>
      </rPr>
      <t>Fixing existing stone door</t>
    </r>
    <r>
      <rPr>
        <sz val="11"/>
        <color theme="1"/>
        <rFont val="Times New Roman"/>
        <family val="1"/>
      </rPr>
      <t xml:space="preserve"> as per drawings, specification and instruction of the engineer, all complete</t>
    </r>
  </si>
  <si>
    <r>
      <t xml:space="preserve">Provide </t>
    </r>
    <r>
      <rPr>
        <b/>
        <sz val="11"/>
        <color theme="1"/>
        <rFont val="Times New Roman"/>
        <family val="1"/>
      </rPr>
      <t xml:space="preserve">Form/ false work </t>
    </r>
    <r>
      <rPr>
        <sz val="11"/>
        <color theme="1"/>
        <rFont val="Times New Roman"/>
        <family val="1"/>
      </rPr>
      <t xml:space="preserve">for arched superstructure works as per drawings and specifications, all complete </t>
    </r>
  </si>
  <si>
    <r>
      <rPr>
        <b/>
        <sz val="11"/>
        <color theme="1"/>
        <rFont val="Times New Roman"/>
        <family val="1"/>
      </rPr>
      <t xml:space="preserve">Dismantling </t>
    </r>
    <r>
      <rPr>
        <sz val="11"/>
        <color theme="1"/>
        <rFont val="Times New Roman"/>
        <family val="1"/>
      </rPr>
      <t>old mud mortar temple and peti including properly stacking of dismantled material at site and disposal of unusable materials as per the approved conservation note and instruction of Engineer, all complete</t>
    </r>
  </si>
  <si>
    <r>
      <rPr>
        <b/>
        <sz val="11"/>
        <color theme="1"/>
        <rFont val="Times New Roman"/>
        <family val="1"/>
      </rPr>
      <t xml:space="preserve">Dismantling of wall </t>
    </r>
    <r>
      <rPr>
        <sz val="11"/>
        <color theme="1"/>
        <rFont val="Times New Roman"/>
        <family val="1"/>
      </rPr>
      <t>including properly stacking of dismantled material at site and disposal of unusable materials as per the approved conservation note and instruction of Engineer, all complete</t>
    </r>
  </si>
  <si>
    <r>
      <rPr>
        <b/>
        <sz val="11"/>
        <color theme="1"/>
        <rFont val="Times New Roman"/>
        <family val="1"/>
      </rPr>
      <t>Dismantling</t>
    </r>
    <r>
      <rPr>
        <sz val="11"/>
        <color theme="1"/>
        <rFont val="Times New Roman"/>
        <family val="1"/>
      </rPr>
      <t xml:space="preserve"> old mud mortar temple and peti including properly stacking of dismantled material at site and disposal of unusable materials as per the approved conservation note and instruction of Engineer, all complete</t>
    </r>
  </si>
  <si>
    <r>
      <rPr>
        <b/>
        <sz val="11"/>
        <color theme="1"/>
        <rFont val="Times New Roman"/>
        <family val="1"/>
      </rPr>
      <t xml:space="preserve">Dachi apa brick works in LSS (1:1:2) </t>
    </r>
    <r>
      <rPr>
        <sz val="11"/>
        <color theme="1"/>
        <rFont val="Times New Roman"/>
        <family val="1"/>
      </rPr>
      <t>mortar as per drawings and specifications, all complete</t>
    </r>
  </si>
  <si>
    <r>
      <rPr>
        <b/>
        <sz val="11"/>
        <rFont val="Times New Roman"/>
        <family val="1"/>
      </rPr>
      <t>Nepali Sal wood work</t>
    </r>
    <r>
      <rPr>
        <sz val="11"/>
        <rFont val="Times New Roman"/>
        <family val="1"/>
      </rPr>
      <t xml:space="preserve"> for door, window, post, rafter, joist, purlin &amp; beam etc. including supply and selection of materials, placing, fixing, nailing etc as per drawings and specifications, all complete</t>
    </r>
  </si>
  <si>
    <r>
      <t xml:space="preserve">Providing and fixing </t>
    </r>
    <r>
      <rPr>
        <b/>
        <sz val="11"/>
        <color theme="1"/>
        <rFont val="Times New Roman"/>
        <family val="1"/>
      </rPr>
      <t>Highly Stone carving doo</t>
    </r>
    <r>
      <rPr>
        <sz val="11"/>
        <color theme="1"/>
        <rFont val="Times New Roman"/>
        <family val="1"/>
      </rPr>
      <t>r frame with Chapu as per drawings and specifications, all complete</t>
    </r>
  </si>
  <si>
    <r>
      <rPr>
        <b/>
        <sz val="11"/>
        <rFont val="Times New Roman"/>
        <family val="1"/>
      </rPr>
      <t>Two coat Siltrate painting</t>
    </r>
    <r>
      <rPr>
        <sz val="11"/>
        <rFont val="Times New Roman"/>
        <family val="1"/>
      </rPr>
      <t xml:space="preserve"> works all complete as per drawings and specification, all complete</t>
    </r>
  </si>
  <si>
    <t>Preparation (Cleaning, picking out loose surface etc.) of the surface and applying Two coat white wash (weather coat paint) in Shiva temple (ID No. - 27 A) as per the drawings and specification, all complete</t>
  </si>
  <si>
    <r>
      <rPr>
        <b/>
        <sz val="11"/>
        <color theme="1"/>
        <rFont val="Times New Roman"/>
        <family val="1"/>
      </rPr>
      <t>Lattice shutter of Salwood</t>
    </r>
    <r>
      <rPr>
        <sz val="11"/>
        <color theme="1"/>
        <rFont val="Times New Roman"/>
        <family val="1"/>
      </rPr>
      <t xml:space="preserve"> works with placing, fixing, naling, etc as per drawings and specifications, all complete </t>
    </r>
  </si>
  <si>
    <r>
      <rPr>
        <b/>
        <sz val="11"/>
        <rFont val="Times New Roman"/>
        <family val="1"/>
      </rPr>
      <t>Brick soling on flat</t>
    </r>
    <r>
      <rPr>
        <sz val="11"/>
        <rFont val="Times New Roman"/>
        <family val="1"/>
      </rPr>
      <t xml:space="preserve"> as per drawings and specifications, all complete</t>
    </r>
  </si>
  <si>
    <r>
      <t xml:space="preserve">Nepali </t>
    </r>
    <r>
      <rPr>
        <b/>
        <sz val="11"/>
        <rFont val="Times New Roman"/>
        <family val="1"/>
      </rPr>
      <t>Sal wood work</t>
    </r>
    <r>
      <rPr>
        <sz val="11"/>
        <rFont val="Times New Roman"/>
        <family val="1"/>
      </rPr>
      <t xml:space="preserve"> for door, window, post, rafter, joist, purlin &amp; beam etc. including supply and selection of materials, placing, fixing, nailing etc as per drawings and specification, all complete</t>
    </r>
  </si>
  <si>
    <t xml:space="preserve">A) using old (existing) frame </t>
  </si>
  <si>
    <r>
      <rPr>
        <b/>
        <sz val="11"/>
        <rFont val="Times New Roman"/>
        <family val="1"/>
      </rPr>
      <t>Two coat Siltrate painting works</t>
    </r>
    <r>
      <rPr>
        <sz val="11"/>
        <rFont val="Times New Roman"/>
        <family val="1"/>
      </rPr>
      <t xml:space="preserve"> as per drawings and specifications, all complete</t>
    </r>
  </si>
  <si>
    <r>
      <rPr>
        <b/>
        <sz val="11"/>
        <color theme="1"/>
        <rFont val="Times New Roman"/>
        <family val="1"/>
      </rPr>
      <t>Laying two layer plastic felt</t>
    </r>
    <r>
      <rPr>
        <sz val="11"/>
        <color theme="1"/>
        <rFont val="Times New Roman"/>
        <family val="1"/>
      </rPr>
      <t xml:space="preserve"> on roofing with bitumen as per drawings and specifications, all complete</t>
    </r>
  </si>
  <si>
    <r>
      <t xml:space="preserve">Laying of traditional </t>
    </r>
    <r>
      <rPr>
        <b/>
        <sz val="11"/>
        <rFont val="Times New Roman"/>
        <family val="1"/>
      </rPr>
      <t>Nagol or Kassimo bric</t>
    </r>
    <r>
      <rPr>
        <sz val="11"/>
        <rFont val="Times New Roman"/>
        <family val="1"/>
      </rPr>
      <t>k work in (1:1:3) lime,surkhi, sand mortar as per drawings and specification, all complete</t>
    </r>
  </si>
  <si>
    <r>
      <rPr>
        <b/>
        <sz val="11"/>
        <color theme="1"/>
        <rFont val="Times New Roman"/>
        <family val="1"/>
      </rPr>
      <t>Maapa brick work</t>
    </r>
    <r>
      <rPr>
        <sz val="11"/>
        <color theme="1"/>
        <rFont val="Times New Roman"/>
        <family val="1"/>
      </rPr>
      <t xml:space="preserve"> of </t>
    </r>
    <r>
      <rPr>
        <b/>
        <sz val="11"/>
        <color theme="1"/>
        <rFont val="Times New Roman"/>
        <family val="1"/>
      </rPr>
      <t>lss mortatr (1:1:2)</t>
    </r>
    <r>
      <rPr>
        <sz val="11"/>
        <color theme="1"/>
        <rFont val="Times New Roman"/>
        <family val="1"/>
      </rPr>
      <t xml:space="preserve"> as per drawings and specifications, all complete</t>
    </r>
  </si>
  <si>
    <t>b) using old (existing) Maapa brick</t>
  </si>
  <si>
    <t xml:space="preserve">b) using new (existing) wood </t>
  </si>
  <si>
    <r>
      <rPr>
        <b/>
        <sz val="11"/>
        <color theme="1"/>
        <rFont val="Times New Roman"/>
        <family val="1"/>
      </rPr>
      <t>Dismantling</t>
    </r>
    <r>
      <rPr>
        <sz val="11"/>
        <color theme="1"/>
        <rFont val="Times New Roman"/>
        <family val="1"/>
      </rPr>
      <t xml:space="preserve"> </t>
    </r>
    <r>
      <rPr>
        <b/>
        <sz val="11"/>
        <color theme="1"/>
        <rFont val="Times New Roman"/>
        <family val="1"/>
      </rPr>
      <t>of wall</t>
    </r>
    <r>
      <rPr>
        <sz val="11"/>
        <color theme="1"/>
        <rFont val="Times New Roman"/>
        <family val="1"/>
      </rPr>
      <t xml:space="preserve"> long side including properly stacking of dismantled material at site and disposal of unusable materials as per the approved conservation note and instruction of Engineer, all complete</t>
    </r>
  </si>
  <si>
    <t>a) using old (existing) shutter</t>
  </si>
  <si>
    <r>
      <rPr>
        <b/>
        <sz val="11"/>
        <color theme="1"/>
        <rFont val="Times New Roman"/>
        <family val="1"/>
      </rPr>
      <t>Refixing Vertical Nagol stone</t>
    </r>
    <r>
      <rPr>
        <sz val="11"/>
        <color theme="1"/>
        <rFont val="Times New Roman"/>
        <family val="1"/>
      </rPr>
      <t xml:space="preserve"> works using skilled  labour as per drawings and specification, all complete</t>
    </r>
  </si>
  <si>
    <r>
      <rPr>
        <b/>
        <sz val="11"/>
        <color theme="1"/>
        <rFont val="Times New Roman"/>
        <family val="1"/>
      </rPr>
      <t>Carving work for window mesh</t>
    </r>
    <r>
      <rPr>
        <sz val="11"/>
        <color theme="1"/>
        <rFont val="Times New Roman"/>
        <family val="1"/>
      </rPr>
      <t xml:space="preserve"> shutter including wood as per drawings and specification, all complete</t>
    </r>
  </si>
  <si>
    <r>
      <rPr>
        <b/>
        <sz val="11"/>
        <color theme="1"/>
        <rFont val="Times New Roman"/>
        <family val="1"/>
      </rPr>
      <t xml:space="preserve">Door frame carving works </t>
    </r>
    <r>
      <rPr>
        <sz val="11"/>
        <color theme="1"/>
        <rFont val="Times New Roman"/>
        <family val="1"/>
      </rPr>
      <t>as per drawings and specification, all complete</t>
    </r>
  </si>
  <si>
    <r>
      <t xml:space="preserve">1.5" thick </t>
    </r>
    <r>
      <rPr>
        <b/>
        <sz val="11"/>
        <rFont val="Times New Roman"/>
        <family val="1"/>
      </rPr>
      <t>Eaves Board</t>
    </r>
    <r>
      <rPr>
        <sz val="11"/>
        <rFont val="Times New Roman"/>
        <family val="1"/>
      </rPr>
      <t xml:space="preserve"> of Sal wood with three side plaining works as per drawings and specification, all complete</t>
    </r>
  </si>
  <si>
    <r>
      <rPr>
        <b/>
        <sz val="11"/>
        <color theme="1"/>
        <rFont val="Times New Roman"/>
        <family val="1"/>
      </rPr>
      <t xml:space="preserve">Jhingati (8-3/4"*4") </t>
    </r>
    <r>
      <rPr>
        <sz val="11"/>
        <color theme="1"/>
        <rFont val="Times New Roman"/>
        <family val="1"/>
      </rPr>
      <t>laying on roof  with 3" clay as per drawings and specification, all complete</t>
    </r>
  </si>
  <si>
    <t xml:space="preserve">b) using new stone (5" thick &amp; 9" wide) </t>
  </si>
  <si>
    <t xml:space="preserve">a) using old (existing) stone </t>
  </si>
  <si>
    <r>
      <rPr>
        <b/>
        <sz val="11"/>
        <color theme="1"/>
        <rFont val="Times New Roman"/>
        <family val="1"/>
      </rPr>
      <t>37.5 mm thick lime, surkhi plaster in 1:2 ratio works</t>
    </r>
    <r>
      <rPr>
        <sz val="11"/>
        <color theme="1"/>
        <rFont val="Times New Roman"/>
        <family val="1"/>
      </rPr>
      <t xml:space="preserve"> as per drawings and specifications, all complete</t>
    </r>
  </si>
  <si>
    <r>
      <rPr>
        <b/>
        <sz val="11"/>
        <rFont val="Times New Roman"/>
        <family val="1"/>
      </rPr>
      <t>Brick soling on edge</t>
    </r>
    <r>
      <rPr>
        <sz val="11"/>
        <rFont val="Times New Roman"/>
        <family val="1"/>
      </rPr>
      <t>, as per drawings and specifications, all complete</t>
    </r>
  </si>
  <si>
    <r>
      <rPr>
        <b/>
        <sz val="11"/>
        <color theme="1"/>
        <rFont val="Times New Roman"/>
        <family val="1"/>
      </rPr>
      <t>Maintenance of old tile/marble</t>
    </r>
    <r>
      <rPr>
        <sz val="11"/>
        <color theme="1"/>
        <rFont val="Times New Roman"/>
        <family val="1"/>
      </rPr>
      <t xml:space="preserve"> using skilled labour as per drawings and specifications, all complete</t>
    </r>
  </si>
  <si>
    <r>
      <rPr>
        <b/>
        <sz val="11"/>
        <color theme="1"/>
        <rFont val="Times New Roman"/>
        <family val="1"/>
      </rPr>
      <t xml:space="preserve">Cross Bracket works </t>
    </r>
    <r>
      <rPr>
        <sz val="11"/>
        <color theme="1"/>
        <rFont val="Times New Roman"/>
        <family val="1"/>
      </rPr>
      <t>using sal wood as per drawings and specifications, all complete</t>
    </r>
  </si>
  <si>
    <r>
      <rPr>
        <b/>
        <sz val="11"/>
        <color theme="1"/>
        <rFont val="Times New Roman"/>
        <family val="1"/>
      </rPr>
      <t>Dismantling</t>
    </r>
    <r>
      <rPr>
        <sz val="11"/>
        <color theme="1"/>
        <rFont val="Times New Roman"/>
        <family val="1"/>
      </rPr>
      <t xml:space="preserve"> </t>
    </r>
    <r>
      <rPr>
        <b/>
        <sz val="11"/>
        <color theme="1"/>
        <rFont val="Times New Roman"/>
        <family val="1"/>
      </rPr>
      <t>of roof</t>
    </r>
    <r>
      <rPr>
        <sz val="11"/>
        <color theme="1"/>
        <rFont val="Times New Roman"/>
        <family val="1"/>
      </rPr>
      <t xml:space="preserve"> including properly stacking of dismantled material at site and disposal of unusable materials as per the approved conservation note and instruction of Engineer, all complete</t>
    </r>
  </si>
  <si>
    <r>
      <rPr>
        <b/>
        <sz val="11"/>
        <color theme="1"/>
        <rFont val="Times New Roman"/>
        <family val="1"/>
      </rPr>
      <t>Dismantling of floor</t>
    </r>
    <r>
      <rPr>
        <sz val="11"/>
        <color theme="1"/>
        <rFont val="Times New Roman"/>
        <family val="1"/>
      </rPr>
      <t xml:space="preserve"> including properly stacking of dismantled material at site and disposal of unusable materials as per the approved conservation note and instruction of Engineer, all complete</t>
    </r>
  </si>
  <si>
    <r>
      <rPr>
        <b/>
        <sz val="11"/>
        <color theme="1"/>
        <rFont val="Times New Roman"/>
        <family val="1"/>
      </rPr>
      <t>38mm thick Door shutter (Dila Khapa) works</t>
    </r>
    <r>
      <rPr>
        <sz val="11"/>
        <color theme="1"/>
        <rFont val="Times New Roman"/>
        <family val="1"/>
      </rPr>
      <t xml:space="preserve"> as per the drawings and specification, all complete</t>
    </r>
  </si>
  <si>
    <r>
      <rPr>
        <b/>
        <sz val="11"/>
        <color theme="1"/>
        <rFont val="Times New Roman"/>
        <family val="1"/>
      </rPr>
      <t xml:space="preserve">Dachi apa brick works in LSS (1:1:2) </t>
    </r>
    <r>
      <rPr>
        <sz val="11"/>
        <color theme="1"/>
        <rFont val="Times New Roman"/>
        <family val="1"/>
      </rPr>
      <t>mortar for Temple as per drawings and specifications, all complete</t>
    </r>
  </si>
  <si>
    <r>
      <rPr>
        <b/>
        <sz val="11"/>
        <color theme="1"/>
        <rFont val="Times New Roman"/>
        <family val="1"/>
      </rPr>
      <t>Maapa brick work</t>
    </r>
    <r>
      <rPr>
        <sz val="11"/>
        <color theme="1"/>
        <rFont val="Times New Roman"/>
        <family val="1"/>
      </rPr>
      <t xml:space="preserve"> of </t>
    </r>
    <r>
      <rPr>
        <b/>
        <sz val="11"/>
        <color theme="1"/>
        <rFont val="Times New Roman"/>
        <family val="1"/>
      </rPr>
      <t>lss mortar (1:1:2)</t>
    </r>
    <r>
      <rPr>
        <sz val="11"/>
        <color theme="1"/>
        <rFont val="Times New Roman"/>
        <family val="1"/>
      </rPr>
      <t xml:space="preserve"> for Temple as per drawings and specifications, all complete</t>
    </r>
  </si>
  <si>
    <r>
      <rPr>
        <b/>
        <sz val="11"/>
        <color theme="1"/>
        <rFont val="Times New Roman"/>
        <family val="1"/>
      </rPr>
      <t>Dismantling  of roof</t>
    </r>
    <r>
      <rPr>
        <sz val="11"/>
        <color theme="1"/>
        <rFont val="Times New Roman"/>
        <family val="1"/>
      </rPr>
      <t xml:space="preserve"> including properly stacking of dismantled material at site and disposal of unusable materials as per the approved conservation note and instruction of Engineer, all complete</t>
    </r>
  </si>
  <si>
    <r>
      <rPr>
        <b/>
        <sz val="11"/>
        <color theme="1"/>
        <rFont val="Times New Roman"/>
        <family val="1"/>
      </rPr>
      <t xml:space="preserve">Dismantling  of floor </t>
    </r>
    <r>
      <rPr>
        <sz val="11"/>
        <color theme="1"/>
        <rFont val="Times New Roman"/>
        <family val="1"/>
      </rPr>
      <t>including properly stacking of dismantled material at site and disposal of unusable materials as per the approved conservation note and instruction of Engineer, all complete</t>
    </r>
  </si>
  <si>
    <r>
      <rPr>
        <b/>
        <sz val="11"/>
        <color theme="1"/>
        <rFont val="Times New Roman"/>
        <family val="1"/>
      </rPr>
      <t xml:space="preserve">Dismantling  of wall </t>
    </r>
    <r>
      <rPr>
        <sz val="11"/>
        <color theme="1"/>
        <rFont val="Times New Roman"/>
        <family val="1"/>
      </rPr>
      <t>including properly stacking of dismantled material at site and disposal of unusable materials as per the approved conservation note and instruction of Engineer, all complete</t>
    </r>
  </si>
  <si>
    <r>
      <rPr>
        <b/>
        <sz val="11"/>
        <color theme="1"/>
        <rFont val="Times New Roman"/>
        <family val="1"/>
      </rPr>
      <t>Maapa brick works</t>
    </r>
    <r>
      <rPr>
        <sz val="11"/>
        <color theme="1"/>
        <rFont val="Times New Roman"/>
        <family val="1"/>
      </rPr>
      <t xml:space="preserve"> in </t>
    </r>
    <r>
      <rPr>
        <b/>
        <sz val="11"/>
        <color theme="1"/>
        <rFont val="Times New Roman"/>
        <family val="1"/>
      </rPr>
      <t>lss mortatr (1:1:2)</t>
    </r>
    <r>
      <rPr>
        <sz val="11"/>
        <color theme="1"/>
        <rFont val="Times New Roman"/>
        <family val="1"/>
      </rPr>
      <t xml:space="preserve"> as per drawings and specification, all complete</t>
    </r>
  </si>
  <si>
    <t>b) using old (existing) brick</t>
  </si>
  <si>
    <t xml:space="preserve">b) using old (existing) wood </t>
  </si>
  <si>
    <r>
      <rPr>
        <b/>
        <sz val="11"/>
        <color theme="1"/>
        <rFont val="Times New Roman"/>
        <family val="1"/>
      </rPr>
      <t>37.5mm thick</t>
    </r>
    <r>
      <rPr>
        <sz val="11"/>
        <color theme="1"/>
        <rFont val="Times New Roman"/>
        <family val="1"/>
      </rPr>
      <t xml:space="preserve"> C</t>
    </r>
    <r>
      <rPr>
        <b/>
        <sz val="11"/>
        <color theme="1"/>
        <rFont val="Times New Roman"/>
        <family val="1"/>
      </rPr>
      <t>arved plaster works</t>
    </r>
    <r>
      <rPr>
        <sz val="11"/>
        <color theme="1"/>
        <rFont val="Times New Roman"/>
        <family val="1"/>
      </rPr>
      <t xml:space="preserve"> in inear and outer surfaces with proper surface finishing work as per drawings and specifications, all complete </t>
    </r>
  </si>
  <si>
    <r>
      <t xml:space="preserve">Laying of traditional </t>
    </r>
    <r>
      <rPr>
        <b/>
        <sz val="11"/>
        <rFont val="Times New Roman"/>
        <family val="1"/>
      </rPr>
      <t>Nagol or Kassimo brick work in (1:1:3)</t>
    </r>
    <r>
      <rPr>
        <sz val="11"/>
        <rFont val="Times New Roman"/>
        <family val="1"/>
      </rPr>
      <t xml:space="preserve"> lime, surkhi, sand mortar as per drawings and specifications, all complete</t>
    </r>
  </si>
  <si>
    <t>b) using new stone (5" thick &amp; 9" wide)</t>
  </si>
  <si>
    <r>
      <t xml:space="preserve">38mm thick </t>
    </r>
    <r>
      <rPr>
        <b/>
        <sz val="11"/>
        <rFont val="Times New Roman"/>
        <family val="1"/>
      </rPr>
      <t>Door/ window shutter</t>
    </r>
    <r>
      <rPr>
        <sz val="11"/>
        <rFont val="Times New Roman"/>
        <family val="1"/>
      </rPr>
      <t xml:space="preserve"> works with selection of materials, placing, fixing, nailing, etc  as per drawings and specification, all complete</t>
    </r>
  </si>
  <si>
    <r>
      <t xml:space="preserve">20mm thick </t>
    </r>
    <r>
      <rPr>
        <b/>
        <sz val="11"/>
        <color theme="1"/>
        <rFont val="Times New Roman"/>
        <family val="1"/>
      </rPr>
      <t xml:space="preserve">Lime surkhi plaster </t>
    </r>
    <r>
      <rPr>
        <sz val="11"/>
        <color theme="1"/>
        <rFont val="Times New Roman"/>
        <family val="1"/>
      </rPr>
      <t>(1:2) works as per drawings and specification, all complete</t>
    </r>
  </si>
  <si>
    <r>
      <rPr>
        <b/>
        <sz val="11"/>
        <color theme="1"/>
        <rFont val="Times New Roman"/>
        <family val="1"/>
      </rPr>
      <t>Dismantling of roof</t>
    </r>
    <r>
      <rPr>
        <sz val="11"/>
        <color theme="1"/>
        <rFont val="Times New Roman"/>
        <family val="1"/>
      </rPr>
      <t xml:space="preserve"> including properly stacking of dismantled material at site and disposal of unusable materials as per the approved conservation note and instruction of Engineer, all complete</t>
    </r>
  </si>
  <si>
    <r>
      <rPr>
        <b/>
        <sz val="11"/>
        <color theme="1"/>
        <rFont val="Times New Roman"/>
        <family val="1"/>
      </rPr>
      <t>Dismantling of wall</t>
    </r>
    <r>
      <rPr>
        <sz val="11"/>
        <color theme="1"/>
        <rFont val="Times New Roman"/>
        <family val="1"/>
      </rPr>
      <t xml:space="preserve"> including properly stacking of dismantled material at site and disposal of unusable materials as per the approved conservation note and instruction of Engineer, all complete</t>
    </r>
  </si>
  <si>
    <r>
      <rPr>
        <b/>
        <sz val="11"/>
        <color theme="1"/>
        <rFont val="Times New Roman"/>
        <family val="1"/>
      </rPr>
      <t>Lime concrete works in (1:2:4</t>
    </r>
    <r>
      <rPr>
        <sz val="11"/>
        <color theme="1"/>
        <rFont val="Times New Roman"/>
        <family val="1"/>
      </rPr>
      <t>) lime, sand and aggregate as per drawings and specifications, all complete</t>
    </r>
  </si>
  <si>
    <r>
      <rPr>
        <b/>
        <sz val="11"/>
        <color theme="1"/>
        <rFont val="Times New Roman"/>
        <family val="1"/>
      </rPr>
      <t>Maapa brick work</t>
    </r>
    <r>
      <rPr>
        <sz val="11"/>
        <color theme="1"/>
        <rFont val="Times New Roman"/>
        <family val="1"/>
      </rPr>
      <t xml:space="preserve"> in </t>
    </r>
    <r>
      <rPr>
        <b/>
        <sz val="11"/>
        <color theme="1"/>
        <rFont val="Times New Roman"/>
        <family val="1"/>
      </rPr>
      <t>lss mortatr (1:1:2)</t>
    </r>
    <r>
      <rPr>
        <sz val="11"/>
        <color theme="1"/>
        <rFont val="Times New Roman"/>
        <family val="1"/>
      </rPr>
      <t xml:space="preserve"> for foundation &amp; Ground floor as per drawings and specifications, all complete</t>
    </r>
  </si>
  <si>
    <t>A) using new brick</t>
  </si>
  <si>
    <t xml:space="preserve">B) using old(existing) brick </t>
  </si>
  <si>
    <r>
      <rPr>
        <b/>
        <sz val="11"/>
        <color theme="1"/>
        <rFont val="Times New Roman"/>
        <family val="1"/>
      </rPr>
      <t>Maapa brick work</t>
    </r>
    <r>
      <rPr>
        <sz val="11"/>
        <color theme="1"/>
        <rFont val="Times New Roman"/>
        <family val="1"/>
      </rPr>
      <t xml:space="preserve"> in </t>
    </r>
    <r>
      <rPr>
        <b/>
        <sz val="11"/>
        <color theme="1"/>
        <rFont val="Times New Roman"/>
        <family val="1"/>
      </rPr>
      <t>lss mortatr (1:1:2)</t>
    </r>
    <r>
      <rPr>
        <sz val="11"/>
        <color theme="1"/>
        <rFont val="Times New Roman"/>
        <family val="1"/>
      </rPr>
      <t xml:space="preserve"> above ground floor as per drawings and specifications, all complete</t>
    </r>
  </si>
  <si>
    <r>
      <rPr>
        <b/>
        <sz val="11"/>
        <color theme="1"/>
        <rFont val="Times New Roman"/>
        <family val="1"/>
      </rPr>
      <t>Dachhi appa brick work in</t>
    </r>
    <r>
      <rPr>
        <sz val="11"/>
        <color theme="1"/>
        <rFont val="Times New Roman"/>
        <family val="1"/>
      </rPr>
      <t xml:space="preserve"> </t>
    </r>
    <r>
      <rPr>
        <b/>
        <sz val="11"/>
        <color theme="1"/>
        <rFont val="Times New Roman"/>
        <family val="1"/>
      </rPr>
      <t xml:space="preserve">lss mortatr (1:1:2) </t>
    </r>
    <r>
      <rPr>
        <sz val="11"/>
        <color theme="1"/>
        <rFont val="Times New Roman"/>
        <family val="1"/>
      </rPr>
      <t>as per drawings and specifications, all complete</t>
    </r>
  </si>
  <si>
    <t xml:space="preserve">B) using old (existing) wood </t>
  </si>
  <si>
    <r>
      <rPr>
        <b/>
        <sz val="11"/>
        <color theme="1"/>
        <rFont val="Times New Roman"/>
        <family val="1"/>
      </rPr>
      <t>Lattice shutte</t>
    </r>
    <r>
      <rPr>
        <sz val="11"/>
        <color theme="1"/>
        <rFont val="Times New Roman"/>
        <family val="1"/>
      </rPr>
      <t>r of Salwood works as per drawings and specifications, all complete</t>
    </r>
  </si>
  <si>
    <r>
      <rPr>
        <b/>
        <sz val="11"/>
        <rFont val="Times New Roman"/>
        <family val="1"/>
      </rPr>
      <t>1" thick nepali salwood planking works i</t>
    </r>
    <r>
      <rPr>
        <sz val="11"/>
        <rFont val="Times New Roman"/>
        <family val="1"/>
      </rPr>
      <t>n floors, dalin, roof etc. as per drawings and specifications, all complete</t>
    </r>
  </si>
  <si>
    <r>
      <rPr>
        <b/>
        <sz val="11"/>
        <color theme="1"/>
        <rFont val="Times New Roman"/>
        <family val="1"/>
      </rPr>
      <t xml:space="preserve">Jhingati (8-3/4"*4") </t>
    </r>
    <r>
      <rPr>
        <sz val="11"/>
        <color theme="1"/>
        <rFont val="Times New Roman"/>
        <family val="1"/>
      </rPr>
      <t>laying on roof with 3" clay all complete as per drawings and specifications, all complete</t>
    </r>
  </si>
  <si>
    <r>
      <t xml:space="preserve">Two coat </t>
    </r>
    <r>
      <rPr>
        <b/>
        <sz val="11"/>
        <rFont val="Times New Roman"/>
        <family val="1"/>
      </rPr>
      <t>Siltrate painting</t>
    </r>
    <r>
      <rPr>
        <sz val="11"/>
        <rFont val="Times New Roman"/>
        <family val="1"/>
      </rPr>
      <t xml:space="preserve"> works as per drawings and specifications, all complete</t>
    </r>
  </si>
  <si>
    <r>
      <rPr>
        <b/>
        <sz val="11"/>
        <rFont val="Times New Roman"/>
        <family val="1"/>
      </rPr>
      <t>20mm thick</t>
    </r>
    <r>
      <rPr>
        <sz val="11"/>
        <rFont val="Times New Roman"/>
        <family val="1"/>
      </rPr>
      <t xml:space="preserve"> </t>
    </r>
    <r>
      <rPr>
        <b/>
        <sz val="11"/>
        <rFont val="Times New Roman"/>
        <family val="1"/>
      </rPr>
      <t xml:space="preserve">Lime surkhi plaster </t>
    </r>
    <r>
      <rPr>
        <sz val="11"/>
        <rFont val="Times New Roman"/>
        <family val="1"/>
      </rPr>
      <t>(1:2) works as per drawings and specifications, all complete</t>
    </r>
  </si>
  <si>
    <t>A) using new stone (5" thick &amp; 9" wide)</t>
  </si>
  <si>
    <r>
      <rPr>
        <b/>
        <sz val="11"/>
        <color theme="1"/>
        <rFont val="Times New Roman"/>
        <family val="1"/>
      </rPr>
      <t>Maapa brick work</t>
    </r>
    <r>
      <rPr>
        <sz val="11"/>
        <color theme="1"/>
        <rFont val="Times New Roman"/>
        <family val="1"/>
      </rPr>
      <t xml:space="preserve"> in </t>
    </r>
    <r>
      <rPr>
        <b/>
        <sz val="11"/>
        <color theme="1"/>
        <rFont val="Times New Roman"/>
        <family val="1"/>
      </rPr>
      <t>lss mortatr (1:1:2)</t>
    </r>
    <r>
      <rPr>
        <sz val="11"/>
        <color theme="1"/>
        <rFont val="Times New Roman"/>
        <family val="1"/>
      </rPr>
      <t xml:space="preserve"> works as per drawings and specification, all complete</t>
    </r>
  </si>
  <si>
    <r>
      <rPr>
        <b/>
        <sz val="11"/>
        <rFont val="Times New Roman"/>
        <family val="1"/>
      </rPr>
      <t>Brick soling on edge in (1:1:2) lss mortar</t>
    </r>
    <r>
      <rPr>
        <sz val="11"/>
        <rFont val="Times New Roman"/>
        <family val="1"/>
      </rPr>
      <t>,as per drawings and specification, all complete</t>
    </r>
  </si>
  <si>
    <r>
      <rPr>
        <b/>
        <sz val="11"/>
        <color theme="1"/>
        <rFont val="Times New Roman"/>
        <family val="1"/>
      </rPr>
      <t>Lime concrete works in (1:2:4</t>
    </r>
    <r>
      <rPr>
        <sz val="11"/>
        <color theme="1"/>
        <rFont val="Times New Roman"/>
        <family val="1"/>
      </rPr>
      <t>) lime, sand and aggregate as per drawings and specification, all complete</t>
    </r>
  </si>
  <si>
    <r>
      <rPr>
        <b/>
        <sz val="11"/>
        <color theme="1"/>
        <rFont val="Times New Roman"/>
        <family val="1"/>
      </rPr>
      <t>20mm thick Lime surkhi plaster (1:2) for arch portion</t>
    </r>
    <r>
      <rPr>
        <sz val="11"/>
        <color theme="1"/>
        <rFont val="Times New Roman"/>
        <family val="1"/>
      </rPr>
      <t xml:space="preserve"> as per drawings and specification, all complete</t>
    </r>
  </si>
  <si>
    <r>
      <rPr>
        <b/>
        <sz val="11"/>
        <color theme="1"/>
        <rFont val="Times New Roman"/>
        <family val="1"/>
      </rPr>
      <t>20mm thick Lime surkhi plaster (1:2) for wall</t>
    </r>
    <r>
      <rPr>
        <sz val="11"/>
        <color theme="1"/>
        <rFont val="Times New Roman"/>
        <family val="1"/>
      </rPr>
      <t xml:space="preserve"> as per drawings and specification, all complete</t>
    </r>
  </si>
  <si>
    <r>
      <rPr>
        <b/>
        <sz val="11"/>
        <color theme="1"/>
        <rFont val="Times New Roman"/>
        <family val="1"/>
      </rPr>
      <t>20mm thick Lime surkhi plaster (1:2) carnics</t>
    </r>
    <r>
      <rPr>
        <sz val="11"/>
        <color theme="1"/>
        <rFont val="Times New Roman"/>
        <family val="1"/>
      </rPr>
      <t xml:space="preserve"> as per drawings and specification, all complete</t>
    </r>
  </si>
  <si>
    <r>
      <rPr>
        <b/>
        <sz val="11"/>
        <color theme="1"/>
        <rFont val="Times New Roman"/>
        <family val="1"/>
      </rPr>
      <t>2mm thick white putty on wall or ceiling</t>
    </r>
    <r>
      <rPr>
        <sz val="11"/>
        <color theme="1"/>
        <rFont val="Times New Roman"/>
        <family val="1"/>
      </rPr>
      <t xml:space="preserve"> as per drawings and specification, all complete</t>
    </r>
  </si>
  <si>
    <r>
      <rPr>
        <b/>
        <sz val="11"/>
        <color theme="1"/>
        <rFont val="Times New Roman"/>
        <family val="1"/>
      </rPr>
      <t>Two coat plastic emulsion painting works for inside ceilling</t>
    </r>
    <r>
      <rPr>
        <sz val="11"/>
        <color theme="1"/>
        <rFont val="Times New Roman"/>
        <family val="1"/>
      </rPr>
      <t xml:space="preserve"> as per drawings and specification, all complete</t>
    </r>
  </si>
  <si>
    <r>
      <rPr>
        <b/>
        <sz val="11"/>
        <color theme="1"/>
        <rFont val="Times New Roman"/>
        <family val="1"/>
      </rPr>
      <t>Rulled pointing in (1:1:3) lime, surkhi, sand on Brick wall</t>
    </r>
    <r>
      <rPr>
        <sz val="11"/>
        <color theme="1"/>
        <rFont val="Times New Roman"/>
        <family val="1"/>
      </rPr>
      <t xml:space="preserve"> as per drawings and specification, all complete</t>
    </r>
  </si>
  <si>
    <r>
      <t xml:space="preserve">Two coat </t>
    </r>
    <r>
      <rPr>
        <b/>
        <sz val="11"/>
        <rFont val="Times New Roman"/>
        <family val="1"/>
      </rPr>
      <t>Siltrate painting</t>
    </r>
    <r>
      <rPr>
        <sz val="11"/>
        <rFont val="Times New Roman"/>
        <family val="1"/>
      </rPr>
      <t xml:space="preserve"> works as per drawings and specification, all complete</t>
    </r>
  </si>
  <si>
    <t>0.50 mm or 24 gauge(medium) colour plain sheet roofing works as per drawings and specification, all complete</t>
  </si>
  <si>
    <t>Chaughera Sattal (Teen Dewal Sattal)</t>
  </si>
  <si>
    <t>26 B</t>
  </si>
  <si>
    <t>Bambir Bikateshwor (Teen Dewal) Temple</t>
  </si>
  <si>
    <t>26 A</t>
  </si>
  <si>
    <t>Gateway (Teen Dewal Temple Complex)</t>
  </si>
  <si>
    <t>26 C</t>
  </si>
  <si>
    <t>Panchalingeshwar Temple</t>
  </si>
  <si>
    <t>Boundary Wall</t>
  </si>
  <si>
    <t>Shiva Temple</t>
  </si>
  <si>
    <t>27 B</t>
  </si>
  <si>
    <t>Shiva Temple &amp; Krishna Subhadra Temple</t>
  </si>
  <si>
    <t>27 C &amp; 27 A</t>
  </si>
  <si>
    <t>23 B</t>
  </si>
  <si>
    <t>Sitaram Sattal and Temple</t>
  </si>
  <si>
    <t>Mathema Sattal</t>
  </si>
  <si>
    <r>
      <t xml:space="preserve">Bill 2:- </t>
    </r>
    <r>
      <rPr>
        <sz val="11"/>
        <rFont val="Times New Roman"/>
        <family val="1"/>
      </rPr>
      <t>ID No. - 26 B, Chaughera Sattal (Teen Dewal Sattal)</t>
    </r>
  </si>
  <si>
    <r>
      <t xml:space="preserve">Location- </t>
    </r>
    <r>
      <rPr>
        <sz val="11"/>
        <rFont val="Times New Roman"/>
        <family val="1"/>
      </rPr>
      <t>Pachalighat</t>
    </r>
  </si>
  <si>
    <r>
      <t xml:space="preserve">Bill 3:- </t>
    </r>
    <r>
      <rPr>
        <sz val="11"/>
        <rFont val="Times New Roman"/>
        <family val="1"/>
      </rPr>
      <t>ID No.- 26 A, Bambir Bikateshwor (Teen Dewal) Temple</t>
    </r>
  </si>
  <si>
    <r>
      <t xml:space="preserve">Bill 4:- </t>
    </r>
    <r>
      <rPr>
        <sz val="11"/>
        <rFont val="Times New Roman"/>
        <family val="1"/>
      </rPr>
      <t>ID No.-26 C,  Gateway (Teen Dewal Temple Complex)</t>
    </r>
  </si>
  <si>
    <r>
      <t xml:space="preserve">Location- </t>
    </r>
    <r>
      <rPr>
        <sz val="11"/>
        <rFont val="Times New Roman"/>
        <family val="1"/>
      </rPr>
      <t>Pachali Ghat</t>
    </r>
  </si>
  <si>
    <r>
      <t xml:space="preserve">Location - </t>
    </r>
    <r>
      <rPr>
        <sz val="11"/>
        <color theme="1"/>
        <rFont val="Times New Roman"/>
        <family val="1"/>
      </rPr>
      <t>Teen Dewal Temple Complex, Kathmandu</t>
    </r>
  </si>
  <si>
    <r>
      <t xml:space="preserve">Bill 5:- </t>
    </r>
    <r>
      <rPr>
        <sz val="11"/>
        <color theme="1"/>
        <rFont val="Times New Roman"/>
        <family val="1"/>
      </rPr>
      <t>ID No.- 25,  Panchalingeshwor Temple</t>
    </r>
  </si>
  <si>
    <r>
      <t xml:space="preserve">Bill 6:- </t>
    </r>
    <r>
      <rPr>
        <sz val="11"/>
        <color theme="1"/>
        <rFont val="Times New Roman"/>
        <family val="1"/>
      </rPr>
      <t>ID No. - 19, Boundary Wall</t>
    </r>
  </si>
  <si>
    <r>
      <t xml:space="preserve">Location- </t>
    </r>
    <r>
      <rPr>
        <sz val="11"/>
        <color theme="1"/>
        <rFont val="Times New Roman"/>
        <family val="1"/>
      </rPr>
      <t>Pachali, Kathmandu</t>
    </r>
  </si>
  <si>
    <r>
      <t xml:space="preserve">Bill 8:- </t>
    </r>
    <r>
      <rPr>
        <sz val="11"/>
        <color theme="1"/>
        <rFont val="Times New Roman"/>
        <family val="1"/>
      </rPr>
      <t>ID No. - 27C  &amp; 27A, Shiva Temple &amp; Krishna Subhadra Temple</t>
    </r>
  </si>
  <si>
    <r>
      <t xml:space="preserve">Location- </t>
    </r>
    <r>
      <rPr>
        <sz val="11"/>
        <color theme="1"/>
        <rFont val="Times New Roman"/>
        <family val="1"/>
      </rPr>
      <t>Teen Dewal Temple Complex, Pachalighat</t>
    </r>
  </si>
  <si>
    <r>
      <t xml:space="preserve">Bill 7:- </t>
    </r>
    <r>
      <rPr>
        <sz val="11"/>
        <color theme="1"/>
        <rFont val="Times New Roman"/>
        <family val="1"/>
      </rPr>
      <t>ID No.- 27B, Shiva Temple</t>
    </r>
  </si>
  <si>
    <r>
      <t xml:space="preserve">Bill 10:- </t>
    </r>
    <r>
      <rPr>
        <sz val="11"/>
        <color theme="1"/>
        <rFont val="Times New Roman"/>
        <family val="1"/>
      </rPr>
      <t>ID No.-28, Sitaram Sattal and Temple</t>
    </r>
  </si>
  <si>
    <r>
      <t xml:space="preserve">Location- </t>
    </r>
    <r>
      <rPr>
        <sz val="11"/>
        <color theme="1"/>
        <rFont val="Times New Roman"/>
        <family val="1"/>
      </rPr>
      <t>Hanuman Ghat, Pachali</t>
    </r>
  </si>
  <si>
    <r>
      <rPr>
        <b/>
        <sz val="11"/>
        <color theme="1"/>
        <rFont val="Times New Roman"/>
        <family val="1"/>
      </rPr>
      <t>Bill 11:-</t>
    </r>
    <r>
      <rPr>
        <sz val="11"/>
        <color theme="1"/>
        <rFont val="Times New Roman"/>
        <family val="1"/>
      </rPr>
      <t xml:space="preserve"> ID No.-29,  Sattal at Hanuman Ghat</t>
    </r>
  </si>
  <si>
    <r>
      <rPr>
        <b/>
        <sz val="11"/>
        <color theme="1"/>
        <rFont val="Times New Roman"/>
        <family val="1"/>
      </rPr>
      <t>Location -</t>
    </r>
    <r>
      <rPr>
        <sz val="11"/>
        <color theme="1"/>
        <rFont val="Times New Roman"/>
        <family val="1"/>
      </rPr>
      <t xml:space="preserve"> Hanumanghat, Pachali</t>
    </r>
  </si>
  <si>
    <r>
      <rPr>
        <b/>
        <sz val="11"/>
        <color theme="1"/>
        <rFont val="Times New Roman"/>
        <family val="1"/>
      </rPr>
      <t xml:space="preserve">Bill 12:- </t>
    </r>
    <r>
      <rPr>
        <sz val="11"/>
        <color theme="1"/>
        <rFont val="Times New Roman"/>
        <family val="1"/>
      </rPr>
      <t>ID No.- 31, Mathema Sattal</t>
    </r>
  </si>
  <si>
    <r>
      <rPr>
        <b/>
        <sz val="11"/>
        <color theme="1"/>
        <rFont val="Times New Roman"/>
        <family val="1"/>
      </rPr>
      <t xml:space="preserve">Location - </t>
    </r>
    <r>
      <rPr>
        <sz val="11"/>
        <color theme="1"/>
        <rFont val="Times New Roman"/>
        <family val="1"/>
      </rPr>
      <t>Kaji ghat, Kathmandu</t>
    </r>
  </si>
  <si>
    <r>
      <t xml:space="preserve">Bill 13:- </t>
    </r>
    <r>
      <rPr>
        <sz val="11"/>
        <rFont val="Times New Roman"/>
        <family val="1"/>
      </rPr>
      <t>ID No. 38 Dharmasala (Rest house)</t>
    </r>
  </si>
  <si>
    <r>
      <t xml:space="preserve">Location:- </t>
    </r>
    <r>
      <rPr>
        <sz val="11"/>
        <rFont val="Times New Roman"/>
        <family val="1"/>
      </rPr>
      <t>Chandra Ghat, Tripureswor</t>
    </r>
  </si>
  <si>
    <t>EQUIPMENT</t>
  </si>
  <si>
    <t>Schedule of Dayworks Rates:  3. Equipment</t>
  </si>
  <si>
    <r>
      <t xml:space="preserve">Bill 9:- </t>
    </r>
    <r>
      <rPr>
        <sz val="11"/>
        <rFont val="Times New Roman"/>
        <family val="1"/>
      </rPr>
      <t>ID No. - 23 B, Narayan  Sattal</t>
    </r>
  </si>
  <si>
    <r>
      <t xml:space="preserve">Location - </t>
    </r>
    <r>
      <rPr>
        <sz val="11"/>
        <rFont val="Times New Roman"/>
        <family val="1"/>
      </rPr>
      <t>Pachali</t>
    </r>
  </si>
  <si>
    <r>
      <t xml:space="preserve">Use Labours for </t>
    </r>
    <r>
      <rPr>
        <b/>
        <sz val="11"/>
        <rFont val="Times New Roman"/>
        <family val="1"/>
      </rPr>
      <t>Taking out</t>
    </r>
    <r>
      <rPr>
        <sz val="11"/>
        <rFont val="Times New Roman"/>
        <family val="1"/>
      </rPr>
      <t xml:space="preserve"> the protection layer of wooden member &amp; sheets as per drawings, specification and instruction of the engineer, all complete</t>
    </r>
  </si>
  <si>
    <r>
      <rPr>
        <b/>
        <sz val="11"/>
        <rFont val="Times New Roman"/>
        <family val="1"/>
      </rPr>
      <t>Dismantling old mud mortar wal</t>
    </r>
    <r>
      <rPr>
        <sz val="11"/>
        <rFont val="Times New Roman"/>
        <family val="1"/>
      </rPr>
      <t>l including properly stacking of dismantled material at site and disposal of unusable materials as per the approved conservation note and instruction of Engineer, all complete</t>
    </r>
  </si>
  <si>
    <r>
      <rPr>
        <b/>
        <sz val="11"/>
        <rFont val="Times New Roman"/>
        <family val="1"/>
      </rPr>
      <t xml:space="preserve">Dismantling floor </t>
    </r>
    <r>
      <rPr>
        <sz val="11"/>
        <rFont val="Times New Roman"/>
        <family val="1"/>
      </rPr>
      <t>including properly stacking of dismantled material at site and disposal of unusable materials as per the approved conservation note and instruction of Engineer, all complete</t>
    </r>
  </si>
  <si>
    <r>
      <rPr>
        <b/>
        <sz val="11"/>
        <rFont val="Times New Roman"/>
        <family val="1"/>
      </rPr>
      <t>Earthwork in Excavation</t>
    </r>
    <r>
      <rPr>
        <sz val="11"/>
        <rFont val="Times New Roman"/>
        <family val="1"/>
      </rPr>
      <t xml:space="preserve">  in foundation manually  in all types of soil in accordance with the requirements of lines and grades including shoring, trimming and dressing of side slopes, stacking suitable materials for reuse and disposing unsuitable/surplus materials to safe disposal areas for all leads, lifts and hauling distances as per drawings and specifications, all complete</t>
    </r>
  </si>
  <si>
    <r>
      <rPr>
        <b/>
        <sz val="11"/>
        <rFont val="Times New Roman"/>
        <family val="1"/>
      </rPr>
      <t>Lime Concreting works in (1:2:4) lime, sand and aggregate</t>
    </r>
    <r>
      <rPr>
        <sz val="11"/>
        <rFont val="Times New Roman"/>
        <family val="1"/>
      </rPr>
      <t xml:space="preserve"> over brick for DPC and Ground Floor as per drawings and specifications, all complete</t>
    </r>
  </si>
  <si>
    <r>
      <rPr>
        <b/>
        <sz val="11"/>
        <rFont val="Times New Roman"/>
        <family val="1"/>
      </rPr>
      <t>Maapa brick work</t>
    </r>
    <r>
      <rPr>
        <sz val="11"/>
        <rFont val="Times New Roman"/>
        <family val="1"/>
      </rPr>
      <t xml:space="preserve"> of </t>
    </r>
    <r>
      <rPr>
        <b/>
        <sz val="11"/>
        <rFont val="Times New Roman"/>
        <family val="1"/>
      </rPr>
      <t>lss mortatr (1:1:2) for ground floor &amp; foundation</t>
    </r>
    <r>
      <rPr>
        <sz val="11"/>
        <rFont val="Times New Roman"/>
        <family val="1"/>
      </rPr>
      <t xml:space="preserve"> as per drawings and specifications, all complete</t>
    </r>
  </si>
  <si>
    <r>
      <rPr>
        <b/>
        <sz val="11"/>
        <rFont val="Times New Roman"/>
        <family val="1"/>
      </rPr>
      <t>Maapa brick work</t>
    </r>
    <r>
      <rPr>
        <sz val="11"/>
        <rFont val="Times New Roman"/>
        <family val="1"/>
      </rPr>
      <t xml:space="preserve"> of </t>
    </r>
    <r>
      <rPr>
        <b/>
        <sz val="11"/>
        <rFont val="Times New Roman"/>
        <family val="1"/>
      </rPr>
      <t>lss mortatr (1:1:2)</t>
    </r>
    <r>
      <rPr>
        <sz val="11"/>
        <rFont val="Times New Roman"/>
        <family val="1"/>
      </rPr>
      <t xml:space="preserve"> above ground floorl as per drawings and specifications, all complete</t>
    </r>
  </si>
  <si>
    <r>
      <rPr>
        <b/>
        <sz val="11"/>
        <rFont val="Times New Roman"/>
        <family val="1"/>
      </rPr>
      <t xml:space="preserve">Dachi apa brick works in LSS (1:1:2) </t>
    </r>
    <r>
      <rPr>
        <sz val="11"/>
        <rFont val="Times New Roman"/>
        <family val="1"/>
      </rPr>
      <t>mortar as per drawings and specifications, all complete</t>
    </r>
  </si>
  <si>
    <r>
      <rPr>
        <b/>
        <sz val="11"/>
        <rFont val="Times New Roman"/>
        <family val="1"/>
      </rPr>
      <t>Three bay window</t>
    </r>
    <r>
      <rPr>
        <sz val="11"/>
        <rFont val="Times New Roman"/>
        <family val="1"/>
      </rPr>
      <t>s carving works (except jali) except wood, as per the drawings and specifications, all complete</t>
    </r>
  </si>
  <si>
    <r>
      <t xml:space="preserve">Carved (highly carving) </t>
    </r>
    <r>
      <rPr>
        <b/>
        <sz val="11"/>
        <rFont val="Times New Roman"/>
        <family val="1"/>
      </rPr>
      <t>Lattice shutter</t>
    </r>
    <r>
      <rPr>
        <sz val="11"/>
        <rFont val="Times New Roman"/>
        <family val="1"/>
      </rPr>
      <t xml:space="preserve"> works including wood as per drawings and specification, all complete</t>
    </r>
  </si>
  <si>
    <r>
      <rPr>
        <b/>
        <sz val="11"/>
        <rFont val="Times New Roman"/>
        <family val="1"/>
      </rPr>
      <t>Door frame</t>
    </r>
    <r>
      <rPr>
        <sz val="11"/>
        <rFont val="Times New Roman"/>
        <family val="1"/>
      </rPr>
      <t xml:space="preserve"> carving works excluding wood as per drawings and specification, all complete</t>
    </r>
  </si>
  <si>
    <r>
      <t xml:space="preserve">2" plain shutter with Gand and khur for </t>
    </r>
    <r>
      <rPr>
        <b/>
        <sz val="11"/>
        <rFont val="Times New Roman"/>
        <family val="1"/>
      </rPr>
      <t>Door</t>
    </r>
    <r>
      <rPr>
        <sz val="11"/>
        <rFont val="Times New Roman"/>
        <family val="1"/>
      </rPr>
      <t xml:space="preserve"> as per drawings and specification, all complete</t>
    </r>
  </si>
  <si>
    <r>
      <rPr>
        <b/>
        <sz val="11"/>
        <rFont val="Times New Roman"/>
        <family val="1"/>
      </rPr>
      <t>Carved Carnesh works</t>
    </r>
    <r>
      <rPr>
        <sz val="11"/>
        <rFont val="Times New Roman"/>
        <family val="1"/>
      </rPr>
      <t xml:space="preserve"> as per drawings and specification, all complete</t>
    </r>
  </si>
  <si>
    <r>
      <rPr>
        <b/>
        <sz val="11"/>
        <rFont val="Times New Roman"/>
        <family val="1"/>
      </rPr>
      <t>Teliya brick paving with LSS  mortar(1:1:1) with (1:1) lime surkhi pointing</t>
    </r>
    <r>
      <rPr>
        <sz val="11"/>
        <rFont val="Times New Roman"/>
        <family val="1"/>
      </rPr>
      <t>, as per drawings and specification, all complete</t>
    </r>
  </si>
  <si>
    <r>
      <rPr>
        <b/>
        <sz val="11"/>
        <rFont val="Times New Roman"/>
        <family val="1"/>
      </rPr>
      <t>Laying of Peti Stone (5" thick &amp; 9" wide) works</t>
    </r>
    <r>
      <rPr>
        <sz val="11"/>
        <rFont val="Times New Roman"/>
        <family val="1"/>
      </rPr>
      <t xml:space="preserve"> in (1:1:1) lime, surkhi, sand mortar as per drawings and specifications, all complete</t>
    </r>
  </si>
  <si>
    <r>
      <rPr>
        <b/>
        <sz val="11"/>
        <rFont val="Times New Roman"/>
        <family val="1"/>
      </rPr>
      <t>Laying two layer plastic felt</t>
    </r>
    <r>
      <rPr>
        <sz val="11"/>
        <rFont val="Times New Roman"/>
        <family val="1"/>
      </rPr>
      <t xml:space="preserve"> on roofing with bitumen as per drawings and specifications, all complete</t>
    </r>
  </si>
  <si>
    <r>
      <rPr>
        <b/>
        <sz val="11"/>
        <rFont val="Times New Roman"/>
        <family val="1"/>
      </rPr>
      <t xml:space="preserve">20mm thick Lime surkhi plaster </t>
    </r>
    <r>
      <rPr>
        <sz val="11"/>
        <rFont val="Times New Roman"/>
        <family val="1"/>
      </rPr>
      <t>(1:2) as per drawings and specification, all complete</t>
    </r>
  </si>
  <si>
    <r>
      <t>Apply t</t>
    </r>
    <r>
      <rPr>
        <b/>
        <sz val="11"/>
        <rFont val="Times New Roman"/>
        <family val="1"/>
      </rPr>
      <t>wo coat ready made plastic emulsion</t>
    </r>
    <r>
      <rPr>
        <sz val="11"/>
        <rFont val="Times New Roman"/>
        <family val="1"/>
      </rPr>
      <t xml:space="preserve"> paint with one coat primer painting works in good finishing touch as per drawings and specification, all complete</t>
    </r>
  </si>
  <si>
    <r>
      <t>Laying</t>
    </r>
    <r>
      <rPr>
        <b/>
        <sz val="11"/>
        <rFont val="Times New Roman"/>
        <family val="1"/>
      </rPr>
      <t xml:space="preserve"> Gongachha </t>
    </r>
    <r>
      <rPr>
        <sz val="11"/>
        <rFont val="Times New Roman"/>
        <family val="1"/>
      </rPr>
      <t xml:space="preserve">as per drawings and specifications, all complete </t>
    </r>
  </si>
  <si>
    <r>
      <t xml:space="preserve">Double bamboo </t>
    </r>
    <r>
      <rPr>
        <b/>
        <sz val="11"/>
        <rFont val="Times New Roman"/>
        <family val="1"/>
      </rPr>
      <t>scaffolding</t>
    </r>
    <r>
      <rPr>
        <sz val="11"/>
        <rFont val="Times New Roman"/>
        <family val="1"/>
      </rPr>
      <t xml:space="preserve"> works, all complete</t>
    </r>
  </si>
  <si>
    <r>
      <rPr>
        <b/>
        <sz val="11"/>
        <color theme="1"/>
        <rFont val="Times New Roman"/>
        <family val="1"/>
      </rPr>
      <t>Carnesh carving works (excluding wood)</t>
    </r>
    <r>
      <rPr>
        <sz val="11"/>
        <color theme="1"/>
        <rFont val="Times New Roman"/>
        <family val="1"/>
      </rPr>
      <t xml:space="preserve">, as per drawings and specifications, all complete </t>
    </r>
  </si>
  <si>
    <r>
      <rPr>
        <b/>
        <sz val="11"/>
        <color theme="1"/>
        <rFont val="Times New Roman"/>
        <family val="1"/>
      </rPr>
      <t>5-bay or 3-bay windows frame carving (except jali) works excluding wood</t>
    </r>
    <r>
      <rPr>
        <sz val="11"/>
        <color theme="1"/>
        <rFont val="Times New Roman"/>
        <family val="1"/>
      </rPr>
      <t xml:space="preserve"> as per drawings and specifications, all complete </t>
    </r>
  </si>
  <si>
    <r>
      <rPr>
        <b/>
        <sz val="11"/>
        <color theme="1"/>
        <rFont val="Times New Roman"/>
        <family val="1"/>
      </rPr>
      <t xml:space="preserve">Window frame carving works (excluding wood) </t>
    </r>
    <r>
      <rPr>
        <sz val="11"/>
        <color theme="1"/>
        <rFont val="Times New Roman"/>
        <family val="1"/>
      </rPr>
      <t xml:space="preserve">as per drawings and specifications, all complete </t>
    </r>
  </si>
  <si>
    <r>
      <rPr>
        <b/>
        <sz val="11"/>
        <color theme="1"/>
        <rFont val="Times New Roman"/>
        <family val="1"/>
      </rPr>
      <t xml:space="preserve">Window mesh carving works (including wood) </t>
    </r>
    <r>
      <rPr>
        <sz val="11"/>
        <color theme="1"/>
        <rFont val="Times New Roman"/>
        <family val="1"/>
      </rPr>
      <t xml:space="preserve">as per drawings and specifications, all complete </t>
    </r>
  </si>
  <si>
    <r>
      <rPr>
        <b/>
        <sz val="11"/>
        <color theme="1"/>
        <rFont val="Times New Roman"/>
        <family val="1"/>
      </rPr>
      <t>Door frame carving</t>
    </r>
    <r>
      <rPr>
        <sz val="11"/>
        <color theme="1"/>
        <rFont val="Times New Roman"/>
        <family val="1"/>
      </rPr>
      <t xml:space="preserve"> (except khapa) excluding wood as per drawings and specifications, all complete </t>
    </r>
  </si>
  <si>
    <r>
      <rPr>
        <b/>
        <sz val="11"/>
        <color theme="1"/>
        <rFont val="Times New Roman"/>
        <family val="1"/>
      </rPr>
      <t xml:space="preserve">2" Gand khur plain door shutter works </t>
    </r>
    <r>
      <rPr>
        <sz val="11"/>
        <color theme="1"/>
        <rFont val="Times New Roman"/>
        <family val="1"/>
      </rPr>
      <t xml:space="preserve">as per drawings and specifications, all complete </t>
    </r>
  </si>
  <si>
    <r>
      <rPr>
        <b/>
        <sz val="11"/>
        <color theme="1"/>
        <rFont val="Times New Roman"/>
        <family val="1"/>
      </rPr>
      <t xml:space="preserve">Jhingati (8-3/4"*4") </t>
    </r>
    <r>
      <rPr>
        <sz val="11"/>
        <color theme="1"/>
        <rFont val="Times New Roman"/>
        <family val="1"/>
      </rPr>
      <t xml:space="preserve">laying on roof with 3" clay all complete as per drawings and specifications, all complete </t>
    </r>
  </si>
  <si>
    <r>
      <rPr>
        <b/>
        <sz val="11"/>
        <rFont val="Times New Roman"/>
        <family val="1"/>
      </rPr>
      <t>1.5" thick Eaves Board</t>
    </r>
    <r>
      <rPr>
        <sz val="11"/>
        <rFont val="Times New Roman"/>
        <family val="1"/>
      </rPr>
      <t xml:space="preserve"> works of Sal wood with three side plaining as per drawings and specifications, all complete </t>
    </r>
  </si>
  <si>
    <r>
      <rPr>
        <b/>
        <sz val="11"/>
        <color theme="1"/>
        <rFont val="Times New Roman"/>
        <family val="1"/>
      </rPr>
      <t>Carving column</t>
    </r>
    <r>
      <rPr>
        <sz val="11"/>
        <color theme="1"/>
        <rFont val="Times New Roman"/>
        <family val="1"/>
      </rPr>
      <t xml:space="preserve"> works excluding wood as per drawings and specifications, all complete </t>
    </r>
  </si>
  <si>
    <r>
      <rPr>
        <b/>
        <sz val="11"/>
        <rFont val="Times New Roman"/>
        <family val="1"/>
      </rPr>
      <t xml:space="preserve">1.5" thick Eaves Board of Sal wood works </t>
    </r>
    <r>
      <rPr>
        <sz val="11"/>
        <rFont val="Times New Roman"/>
        <family val="1"/>
      </rPr>
      <t>with three side plaining as per drawings and specification, all complete</t>
    </r>
  </si>
  <si>
    <r>
      <rPr>
        <b/>
        <sz val="11"/>
        <color theme="1"/>
        <rFont val="Times New Roman"/>
        <family val="1"/>
      </rPr>
      <t>Peti Stone works</t>
    </r>
    <r>
      <rPr>
        <sz val="11"/>
        <color theme="1"/>
        <rFont val="Times New Roman"/>
        <family val="1"/>
      </rPr>
      <t xml:space="preserve"> in (1:1:1) lime, surkhi, sand mortar as per drawings and specifications, all complete</t>
    </r>
  </si>
  <si>
    <r>
      <rPr>
        <b/>
        <sz val="11"/>
        <rFont val="Times New Roman"/>
        <family val="1"/>
      </rPr>
      <t xml:space="preserve">1.5" thick Eaves Board  works of Sal wood </t>
    </r>
    <r>
      <rPr>
        <sz val="11"/>
        <rFont val="Times New Roman"/>
        <family val="1"/>
      </rPr>
      <t>with three side plaining as per drawings and specifications, all complete</t>
    </r>
  </si>
  <si>
    <r>
      <rPr>
        <b/>
        <sz val="11"/>
        <rFont val="Times New Roman"/>
        <family val="1"/>
      </rPr>
      <t xml:space="preserve">1.5" thick Eaves Board works of Sal wood </t>
    </r>
    <r>
      <rPr>
        <sz val="11"/>
        <rFont val="Times New Roman"/>
        <family val="1"/>
      </rPr>
      <t>with three side plaining as per drawings and specification, all complete</t>
    </r>
  </si>
  <si>
    <r>
      <t>Carved Sal wood Tudal works</t>
    </r>
    <r>
      <rPr>
        <sz val="11"/>
        <color theme="1"/>
        <rFont val="Times New Roman"/>
        <family val="1"/>
      </rPr>
      <t xml:space="preserve"> excluding wood as per drawings and specifications, all complete </t>
    </r>
  </si>
  <si>
    <r>
      <rPr>
        <b/>
        <sz val="11"/>
        <color theme="1"/>
        <rFont val="Times New Roman"/>
        <family val="1"/>
      </rPr>
      <t>Carved Nas 3" thick</t>
    </r>
    <r>
      <rPr>
        <sz val="11"/>
        <color theme="1"/>
        <rFont val="Times New Roman"/>
        <family val="1"/>
      </rPr>
      <t xml:space="preserve"> works excluding wood as per drawings and specifications, all complete </t>
    </r>
  </si>
  <si>
    <r>
      <rPr>
        <b/>
        <sz val="11"/>
        <color theme="1"/>
        <rFont val="Times New Roman"/>
        <family val="1"/>
      </rPr>
      <t>Peti stone work in (1:1:1)</t>
    </r>
    <r>
      <rPr>
        <sz val="11"/>
        <color theme="1"/>
        <rFont val="Times New Roman"/>
        <family val="1"/>
      </rPr>
      <t xml:space="preserve"> lime, surkhi, sand mortar as per drawings and specification, all complete</t>
    </r>
  </si>
  <si>
    <r>
      <rPr>
        <b/>
        <sz val="11"/>
        <rFont val="Times New Roman"/>
        <family val="1"/>
      </rPr>
      <t>20mm thick Lime surkhi plaster</t>
    </r>
    <r>
      <rPr>
        <sz val="11"/>
        <rFont val="Times New Roman"/>
        <family val="1"/>
      </rPr>
      <t xml:space="preserve"> in (1:2) works all complete as per the drawings, specification and instruction of the engineer</t>
    </r>
  </si>
  <si>
    <r>
      <rPr>
        <b/>
        <sz val="11"/>
        <color theme="1"/>
        <rFont val="Times New Roman"/>
        <family val="1"/>
      </rPr>
      <t>37.5 mm thick Carved lime surkhi plaster</t>
    </r>
    <r>
      <rPr>
        <sz val="11"/>
        <color theme="1"/>
        <rFont val="Times New Roman"/>
        <family val="1"/>
      </rPr>
      <t xml:space="preserve"> in (1:2) works as per drawing and specification, all complete</t>
    </r>
  </si>
  <si>
    <r>
      <t>T</t>
    </r>
    <r>
      <rPr>
        <b/>
        <sz val="11"/>
        <color theme="1"/>
        <rFont val="Times New Roman"/>
        <family val="1"/>
      </rPr>
      <t xml:space="preserve">wo coat ready made weather coat painting works </t>
    </r>
    <r>
      <rPr>
        <sz val="11"/>
        <color theme="1"/>
        <rFont val="Times New Roman"/>
        <family val="1"/>
      </rPr>
      <t>with one coat primer in good finishing touch as per drawing and specification, all complete</t>
    </r>
  </si>
  <si>
    <r>
      <t xml:space="preserve">Nepali </t>
    </r>
    <r>
      <rPr>
        <b/>
        <sz val="11"/>
        <rFont val="Times New Roman"/>
        <family val="1"/>
      </rPr>
      <t>Sal wood work</t>
    </r>
    <r>
      <rPr>
        <sz val="11"/>
        <rFont val="Times New Roman"/>
        <family val="1"/>
      </rPr>
      <t xml:space="preserve"> for door, window, post, rafter, joist, purlin &amp; beam etc. including supply and selection of materials, placing, fixing, nailing etc as per drawing and specification, all complete</t>
    </r>
  </si>
  <si>
    <r>
      <rPr>
        <b/>
        <sz val="11"/>
        <color theme="1"/>
        <rFont val="Times New Roman"/>
        <family val="1"/>
      </rPr>
      <t>Maapa brick work with LSS  mortar(1:1:2)</t>
    </r>
    <r>
      <rPr>
        <sz val="11"/>
        <color theme="1"/>
        <rFont val="Times New Roman"/>
        <family val="1"/>
      </rPr>
      <t xml:space="preserve">  as per drawing and specification, all complete</t>
    </r>
  </si>
  <si>
    <r>
      <rPr>
        <b/>
        <sz val="11"/>
        <color theme="1"/>
        <rFont val="Times New Roman"/>
        <family val="1"/>
      </rPr>
      <t xml:space="preserve">Lime concrete works in LSS (1:2:4) </t>
    </r>
    <r>
      <rPr>
        <sz val="11"/>
        <color theme="1"/>
        <rFont val="Times New Roman"/>
        <family val="1"/>
      </rPr>
      <t>as per drawing and specification, all complete</t>
    </r>
  </si>
  <si>
    <r>
      <rPr>
        <b/>
        <sz val="11"/>
        <rFont val="Times New Roman"/>
        <family val="1"/>
      </rPr>
      <t>Fixing existing stone carved door frame</t>
    </r>
    <r>
      <rPr>
        <sz val="11"/>
        <rFont val="Times New Roman"/>
        <family val="1"/>
      </rPr>
      <t>, as per drawings and specification, all complete</t>
    </r>
  </si>
  <si>
    <r>
      <rPr>
        <b/>
        <sz val="11"/>
        <color theme="1"/>
        <rFont val="Times New Roman"/>
        <family val="1"/>
      </rPr>
      <t>37.5 mm Flag stone paving works</t>
    </r>
    <r>
      <rPr>
        <sz val="11"/>
        <color theme="1"/>
        <rFont val="Times New Roman"/>
        <family val="1"/>
      </rPr>
      <t xml:space="preserve"> in</t>
    </r>
    <r>
      <rPr>
        <b/>
        <sz val="11"/>
        <color theme="1"/>
        <rFont val="Times New Roman"/>
        <family val="1"/>
      </rPr>
      <t xml:space="preserve"> lss mortar (1:1:2)</t>
    </r>
    <r>
      <rPr>
        <sz val="11"/>
        <color theme="1"/>
        <rFont val="Times New Roman"/>
        <family val="1"/>
      </rPr>
      <t xml:space="preserve"> as per drawings and specifications, all complete</t>
    </r>
  </si>
  <si>
    <r>
      <t>37.5mm thick C</t>
    </r>
    <r>
      <rPr>
        <b/>
        <sz val="11"/>
        <color theme="1"/>
        <rFont val="Times New Roman"/>
        <family val="1"/>
      </rPr>
      <t xml:space="preserve">arved plaster works </t>
    </r>
    <r>
      <rPr>
        <sz val="11"/>
        <color theme="1"/>
        <rFont val="Times New Roman"/>
        <family val="1"/>
      </rPr>
      <t xml:space="preserve">in inner and outer surfaces with proper surface finishing work as per drawings and specifications, all complete </t>
    </r>
  </si>
  <si>
    <r>
      <rPr>
        <b/>
        <sz val="11"/>
        <color theme="1"/>
        <rFont val="Times New Roman"/>
        <family val="1"/>
      </rPr>
      <t xml:space="preserve">Carved  Nas 3" </t>
    </r>
    <r>
      <rPr>
        <sz val="11"/>
        <color theme="1"/>
        <rFont val="Times New Roman"/>
        <family val="1"/>
      </rPr>
      <t>thick works excluding wood as per drawings and specifications, all complete</t>
    </r>
  </si>
  <si>
    <r>
      <rPr>
        <b/>
        <sz val="11"/>
        <color theme="1"/>
        <rFont val="Times New Roman"/>
        <family val="1"/>
      </rPr>
      <t xml:space="preserve">Carved  Nas 3" thick </t>
    </r>
    <r>
      <rPr>
        <sz val="11"/>
        <color theme="1"/>
        <rFont val="Times New Roman"/>
        <family val="1"/>
      </rPr>
      <t xml:space="preserve">works excluding wood as per drawings and specifications, all complete  </t>
    </r>
  </si>
  <si>
    <r>
      <t xml:space="preserve">Sal wood </t>
    </r>
    <r>
      <rPr>
        <b/>
        <sz val="11"/>
        <rFont val="Times New Roman"/>
        <family val="1"/>
      </rPr>
      <t xml:space="preserve">Window frame carving works excluding wood </t>
    </r>
    <r>
      <rPr>
        <sz val="11"/>
        <rFont val="Times New Roman"/>
        <family val="1"/>
      </rPr>
      <t>as per the drawings and specification, all complete</t>
    </r>
  </si>
  <si>
    <r>
      <rPr>
        <b/>
        <sz val="11"/>
        <rFont val="Times New Roman"/>
        <family val="1"/>
      </rPr>
      <t>Carved Nas works excluding wood</t>
    </r>
    <r>
      <rPr>
        <sz val="11"/>
        <rFont val="Times New Roman"/>
        <family val="1"/>
      </rPr>
      <t xml:space="preserve"> as per drawings and specification, all complete</t>
    </r>
  </si>
  <si>
    <r>
      <rPr>
        <b/>
        <sz val="11"/>
        <rFont val="Times New Roman"/>
        <family val="1"/>
      </rPr>
      <t>Jhingattiies nailing works</t>
    </r>
    <r>
      <rPr>
        <sz val="11"/>
        <rFont val="Times New Roman"/>
        <family val="1"/>
      </rPr>
      <t>, as per drawings and specification, all complete</t>
    </r>
  </si>
  <si>
    <r>
      <rPr>
        <b/>
        <sz val="11"/>
        <rFont val="Times New Roman"/>
        <family val="1"/>
      </rPr>
      <t>Jhingati (8-3/4"*4") laying works on roof</t>
    </r>
    <r>
      <rPr>
        <sz val="11"/>
        <rFont val="Times New Roman"/>
        <family val="1"/>
      </rPr>
      <t xml:space="preserve"> with 3" clay all complete as per drawings and specification, all complete</t>
    </r>
  </si>
  <si>
    <r>
      <rPr>
        <b/>
        <sz val="11"/>
        <rFont val="Times New Roman"/>
        <family val="1"/>
      </rPr>
      <t>Dhuri Chang</t>
    </r>
    <r>
      <rPr>
        <sz val="11"/>
        <rFont val="Times New Roman"/>
        <family val="1"/>
      </rPr>
      <t xml:space="preserve"> (horizontal or vertical) works all complete as per drawings and specification, all complete</t>
    </r>
  </si>
  <si>
    <r>
      <rPr>
        <b/>
        <sz val="11"/>
        <rFont val="Times New Roman"/>
        <family val="1"/>
      </rPr>
      <t>Dhuri Chang</t>
    </r>
    <r>
      <rPr>
        <sz val="11"/>
        <rFont val="Times New Roman"/>
        <family val="1"/>
      </rPr>
      <t xml:space="preserve"> (horizontal or vertical) works as per drawings and specification, all complete</t>
    </r>
  </si>
  <si>
    <r>
      <t xml:space="preserve">1.5" thick </t>
    </r>
    <r>
      <rPr>
        <b/>
        <sz val="11"/>
        <rFont val="Times New Roman"/>
        <family val="1"/>
      </rPr>
      <t>Eaves Board</t>
    </r>
    <r>
      <rPr>
        <sz val="11"/>
        <rFont val="Times New Roman"/>
        <family val="1"/>
      </rPr>
      <t xml:space="preserve"> works of Sal wood with three side plaining works as per drawings and specification, all complete</t>
    </r>
  </si>
  <si>
    <r>
      <rPr>
        <b/>
        <sz val="11"/>
        <rFont val="Times New Roman"/>
        <family val="1"/>
      </rPr>
      <t>Dhuri Chang</t>
    </r>
    <r>
      <rPr>
        <sz val="11"/>
        <rFont val="Times New Roman"/>
        <family val="1"/>
      </rPr>
      <t xml:space="preserve"> (horizontal or vertical) works as per drawings and specifications, all complete</t>
    </r>
  </si>
  <si>
    <r>
      <rPr>
        <b/>
        <sz val="11"/>
        <color theme="1"/>
        <rFont val="Times New Roman"/>
        <family val="1"/>
      </rPr>
      <t>38 mm thick Door shutter (Dila Khapa) works</t>
    </r>
    <r>
      <rPr>
        <sz val="11"/>
        <color theme="1"/>
        <rFont val="Times New Roman"/>
        <family val="1"/>
      </rPr>
      <t xml:space="preserve"> as per drawings and specification, all complete</t>
    </r>
  </si>
  <si>
    <r>
      <rPr>
        <b/>
        <sz val="11"/>
        <color theme="1"/>
        <rFont val="Times New Roman"/>
        <family val="1"/>
      </rPr>
      <t>Old Khapa maintenance works</t>
    </r>
    <r>
      <rPr>
        <sz val="11"/>
        <color theme="1"/>
        <rFont val="Times New Roman"/>
        <family val="1"/>
      </rPr>
      <t xml:space="preserve"> by using skilled labour as per the instruction of the engineer, all complete</t>
    </r>
  </si>
  <si>
    <t>per trip</t>
  </si>
  <si>
    <r>
      <rPr>
        <b/>
        <sz val="11"/>
        <rFont val="Times New Roman"/>
        <family val="1"/>
      </rPr>
      <t xml:space="preserve">Dhuri Chang </t>
    </r>
    <r>
      <rPr>
        <sz val="11"/>
        <rFont val="Times New Roman"/>
        <family val="1"/>
      </rPr>
      <t xml:space="preserve">(horizontal or vertical) works all complete as per drawings and specifications, all complete </t>
    </r>
  </si>
  <si>
    <r>
      <rPr>
        <b/>
        <sz val="11"/>
        <color theme="1"/>
        <rFont val="Times New Roman"/>
        <family val="1"/>
      </rPr>
      <t xml:space="preserve">20mm thick Lime surkhi plaster (1:2) works </t>
    </r>
    <r>
      <rPr>
        <sz val="11"/>
        <color theme="1"/>
        <rFont val="Times New Roman"/>
        <family val="1"/>
      </rPr>
      <t xml:space="preserve">on wall as per drawings and specifications, all complete </t>
    </r>
  </si>
  <si>
    <r>
      <rPr>
        <b/>
        <sz val="11"/>
        <color theme="1"/>
        <rFont val="Times New Roman"/>
        <family val="1"/>
      </rPr>
      <t>Two coat plastic emulsion</t>
    </r>
    <r>
      <rPr>
        <sz val="11"/>
        <color theme="1"/>
        <rFont val="Times New Roman"/>
        <family val="1"/>
      </rPr>
      <t xml:space="preserve"> painting with one coat primer works in good finishing touch as per drawings and specifications, all complete </t>
    </r>
  </si>
  <si>
    <r>
      <rPr>
        <b/>
        <sz val="11"/>
        <color theme="1"/>
        <rFont val="Times New Roman"/>
        <family val="1"/>
      </rPr>
      <t>Jhingati (8-3/4"*4") laying works on roo</t>
    </r>
    <r>
      <rPr>
        <sz val="11"/>
        <color theme="1"/>
        <rFont val="Times New Roman"/>
        <family val="1"/>
      </rPr>
      <t>f with 3" clay as per drawings and specification, all complete</t>
    </r>
  </si>
  <si>
    <r>
      <rPr>
        <b/>
        <sz val="11"/>
        <color theme="1"/>
        <rFont val="Times New Roman"/>
        <family val="1"/>
      </rPr>
      <t>Jhingaties nailing works</t>
    </r>
    <r>
      <rPr>
        <sz val="11"/>
        <color theme="1"/>
        <rFont val="Times New Roman"/>
        <family val="1"/>
      </rPr>
      <t xml:space="preserve"> as per drawings and specification, all complete</t>
    </r>
  </si>
  <si>
    <r>
      <rPr>
        <b/>
        <sz val="11"/>
        <color theme="1"/>
        <rFont val="Times New Roman"/>
        <family val="1"/>
      </rPr>
      <t xml:space="preserve">Lime concrete flooring in LSS (1:2:4) works </t>
    </r>
    <r>
      <rPr>
        <sz val="11"/>
        <color theme="1"/>
        <rFont val="Times New Roman"/>
        <family val="1"/>
      </rPr>
      <t>for court yard  as per drawings and specification, all complete</t>
    </r>
  </si>
  <si>
    <r>
      <rPr>
        <b/>
        <sz val="11"/>
        <color theme="1"/>
        <rFont val="Times New Roman"/>
        <family val="1"/>
      </rPr>
      <t>Carved wooden lattice shutter works</t>
    </r>
    <r>
      <rPr>
        <sz val="11"/>
        <color theme="1"/>
        <rFont val="Times New Roman"/>
        <family val="1"/>
      </rPr>
      <t xml:space="preserve"> including wood as per drawings and specification, all complete</t>
    </r>
  </si>
  <si>
    <r>
      <rPr>
        <b/>
        <sz val="11"/>
        <color theme="1"/>
        <rFont val="Times New Roman"/>
        <family val="1"/>
      </rPr>
      <t>Teliya brick paving with LSS mortar (1:1:1) with (1:1) lime surkhi pointing</t>
    </r>
    <r>
      <rPr>
        <sz val="11"/>
        <color theme="1"/>
        <rFont val="Times New Roman"/>
        <family val="1"/>
      </rPr>
      <t>, as per drawings and specification, all complete</t>
    </r>
  </si>
  <si>
    <r>
      <rPr>
        <b/>
        <sz val="11"/>
        <color theme="1"/>
        <rFont val="Times New Roman"/>
        <family val="1"/>
      </rPr>
      <t>Carved salwood Lattice (jali)</t>
    </r>
    <r>
      <rPr>
        <sz val="11"/>
        <color theme="1"/>
        <rFont val="Times New Roman"/>
        <family val="1"/>
      </rPr>
      <t xml:space="preserve"> works including wood as per drawing and specification, all complete</t>
    </r>
  </si>
  <si>
    <r>
      <t xml:space="preserve">Traditional </t>
    </r>
    <r>
      <rPr>
        <b/>
        <sz val="11"/>
        <rFont val="Times New Roman"/>
        <family val="1"/>
      </rPr>
      <t>Nago or Kassimo bric</t>
    </r>
    <r>
      <rPr>
        <sz val="11"/>
        <rFont val="Times New Roman"/>
        <family val="1"/>
      </rPr>
      <t>k works in (1:1:3) lime, surkhi, sand mortar as per drawings and specifications, all complete</t>
    </r>
  </si>
  <si>
    <r>
      <rPr>
        <b/>
        <sz val="11"/>
        <color theme="1"/>
        <rFont val="Times New Roman"/>
        <family val="1"/>
      </rPr>
      <t>Teliya brick paving with LSS  mortar (1:1:1) with (1:1) lime surkhi pointing</t>
    </r>
    <r>
      <rPr>
        <sz val="11"/>
        <color theme="1"/>
        <rFont val="Times New Roman"/>
        <family val="1"/>
      </rPr>
      <t>, as per drawings and specifications, all complete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</si>
</sst>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_(* \(#,##0.00\);_(* &quot;-&quot;??_);_(@_)"/>
    <numFmt numFmtId="164" formatCode="_(* #,##0_);_(* \(#,##0\);_(* &quot;-&quot;??_);_(@_)"/>
    <numFmt numFmtId="165" formatCode="#,##0\ &quot;DM&quot;;\-#,##0\ &quot;DM&quot;"/>
    <numFmt numFmtId="166" formatCode="0.000%"/>
    <numFmt numFmtId="167" formatCode="&quot;￥&quot;#,##0;&quot;￥&quot;\-#,##0"/>
    <numFmt numFmtId="168" formatCode="00.000"/>
    <numFmt numFmtId="169" formatCode="_-* #,##0_-;\-* #,##0_-;_-* &quot;-&quot;_-;_-@_-"/>
    <numFmt numFmtId="170" formatCode="_-* #,##0.00_-;\-* #,##0.00_-;_-* &quot;-&quot;??_-;_-@_-"/>
    <numFmt numFmtId="171" formatCode="_-&quot;$&quot;* #,##0_-;\-&quot;$&quot;* #,##0_-;_-&quot;$&quot;* &quot;-&quot;_-;_-@_-"/>
    <numFmt numFmtId="172" formatCode="_-&quot;$&quot;* #,##0.00_-;\-&quot;$&quot;* #,##0.00_-;_-&quot;$&quot;* &quot;-&quot;??_-;_-@_-"/>
  </numFmts>
  <fonts count="39">
    <font>
      <sz val="11"/>
      <color theme="1"/>
      <name val="Calibri"/>
      <family val="2"/>
      <scheme val="minor"/>
    </font>
    <font>
      <sz val="10"/>
      <name val="Arial"/>
      <family val="2"/>
    </font>
    <font>
      <sz val="11"/>
      <color theme="1"/>
      <name val="Times New Roman"/>
      <family val="1"/>
    </font>
    <font>
      <b/>
      <sz val="14"/>
      <color theme="1"/>
      <name val="Times New Roman"/>
      <family val="1"/>
    </font>
    <font>
      <b/>
      <sz val="11"/>
      <color theme="1"/>
      <name val="Times New Roman"/>
      <family val="1"/>
    </font>
    <font>
      <sz val="11"/>
      <color rgb="FFFF0000"/>
      <name val="Times New Roman"/>
      <family val="1"/>
    </font>
    <font>
      <sz val="11"/>
      <color indexed="8"/>
      <name val="Times New Roman"/>
      <family val="1"/>
    </font>
    <font>
      <sz val="11"/>
      <name val="Times New Roman"/>
      <family val="1"/>
    </font>
    <font>
      <sz val="14"/>
      <color theme="1"/>
      <name val="Times New Roman"/>
      <family val="1"/>
    </font>
    <font>
      <sz val="11"/>
      <color theme="1"/>
      <name val="Calibri"/>
      <family val="2"/>
      <scheme val="minor"/>
    </font>
    <font>
      <sz val="10"/>
      <color theme="1"/>
      <name val="Times New Roman"/>
      <family val="1"/>
    </font>
    <font>
      <sz val="11"/>
      <color theme="1"/>
      <name val="Book Antiqua"/>
      <family val="1"/>
    </font>
    <font>
      <sz val="14"/>
      <color theme="1"/>
      <name val="Book Antiqua"/>
      <family val="1"/>
    </font>
    <font>
      <b/>
      <sz val="14"/>
      <color theme="1"/>
      <name val="Book Antiqua"/>
      <family val="1"/>
    </font>
    <font>
      <b/>
      <sz val="11"/>
      <color theme="1"/>
      <name val="Book Antiqua"/>
      <family val="1"/>
    </font>
    <font>
      <b/>
      <sz val="11"/>
      <name val="Times New Roman"/>
      <family val="1"/>
    </font>
    <font>
      <b/>
      <sz val="12"/>
      <name val="Times New Roman"/>
      <family val="1"/>
    </font>
    <font>
      <sz val="10"/>
      <name val="Times New Roman"/>
      <family val="1"/>
    </font>
    <font>
      <b/>
      <sz val="14"/>
      <name val="Times New Roman"/>
      <family val="1"/>
    </font>
    <font>
      <b/>
      <i/>
      <sz val="10"/>
      <name val="Times New Roman"/>
      <family val="1"/>
    </font>
    <font>
      <b/>
      <sz val="10"/>
      <name val="Times New Roman"/>
      <family val="1"/>
    </font>
    <font>
      <sz val="10"/>
      <color theme="1"/>
      <name val="Arial"/>
      <family val="2"/>
    </font>
    <font>
      <b/>
      <sz val="12"/>
      <name val="Arial"/>
      <family val="2"/>
    </font>
    <font>
      <sz val="11"/>
      <color indexed="8"/>
      <name val="Calibri"/>
      <family val="2"/>
    </font>
    <font>
      <sz val="12"/>
      <color theme="1"/>
      <name val="Arial"/>
      <family val="2"/>
    </font>
    <font>
      <sz val="12"/>
      <color indexed="8"/>
      <name val="Arial Narrow"/>
      <family val="2"/>
    </font>
    <font>
      <sz val="12"/>
      <color theme="1"/>
      <name val="Arial Narrow"/>
      <family val="2"/>
    </font>
    <font>
      <sz val="14"/>
      <name val="뼻뮝"/>
      <family val="3"/>
    </font>
    <font>
      <sz val="12"/>
      <name val="바탕체"/>
      <family val="3"/>
    </font>
    <font>
      <sz val="12"/>
      <name val="뼻뮝"/>
      <family val="3"/>
    </font>
    <font>
      <sz val="11"/>
      <name val="돋움"/>
      <family val="3"/>
    </font>
    <font>
      <sz val="10"/>
      <name val="굴림체"/>
      <family val="3"/>
    </font>
    <font>
      <sz val="12"/>
      <name val="新細明體"/>
      <charset val="136"/>
    </font>
    <font>
      <sz val="9"/>
      <color theme="1"/>
      <name val="Times New Roman"/>
      <family val="1"/>
    </font>
    <font>
      <b/>
      <sz val="11"/>
      <color indexed="8"/>
      <name val="Times New Roman"/>
      <family val="1"/>
    </font>
    <font>
      <b/>
      <i/>
      <sz val="11"/>
      <color theme="1"/>
      <name val="Times New Roman"/>
      <family val="1"/>
    </font>
    <font>
      <sz val="11"/>
      <color rgb="FFFF0000"/>
      <name val="Book Antiqua"/>
      <family val="1"/>
    </font>
    <font>
      <b/>
      <sz val="16"/>
      <name val="Times New Roman"/>
      <family val="1"/>
    </font>
    <font>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right/>
      <top style="medium">
        <color auto="1"/>
      </top>
      <bottom style="medium">
        <color auto="1"/>
      </bottom>
      <diagonal/>
    </border>
  </borders>
  <cellStyleXfs count="48">
    <xf numFmtId="0" fontId="0" fillId="0" borderId="0"/>
    <xf numFmtId="0" fontId="1" fillId="0" borderId="0"/>
    <xf numFmtId="43" fontId="9" fillId="0" borderId="0" applyFont="0" applyFill="0" applyBorder="0" applyAlignment="0" applyProtection="0"/>
    <xf numFmtId="0" fontId="1" fillId="0" borderId="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0" fontId="22" fillId="0" borderId="9" applyNumberFormat="0" applyAlignment="0" applyProtection="0">
      <alignment horizontal="left" vertical="center"/>
    </xf>
    <xf numFmtId="0" fontId="22" fillId="0" borderId="6">
      <alignment horizontal="left" vertical="center"/>
    </xf>
    <xf numFmtId="0" fontId="23" fillId="0" borderId="0"/>
    <xf numFmtId="0" fontId="1" fillId="0" borderId="0"/>
    <xf numFmtId="0" fontId="9" fillId="0" borderId="0"/>
    <xf numFmtId="0" fontId="9" fillId="0" borderId="0"/>
    <xf numFmtId="0" fontId="24" fillId="0" borderId="0"/>
    <xf numFmtId="0" fontId="21" fillId="0" borderId="0"/>
    <xf numFmtId="0" fontId="25" fillId="0" borderId="0"/>
    <xf numFmtId="0" fontId="26" fillId="0" borderId="0"/>
    <xf numFmtId="0" fontId="21" fillId="0" borderId="0"/>
    <xf numFmtId="0" fontId="7" fillId="0" borderId="0"/>
    <xf numFmtId="0" fontId="9" fillId="0" borderId="0"/>
    <xf numFmtId="0" fontId="9"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0" fontId="27" fillId="0" borderId="0" applyFont="0" applyFill="0" applyBorder="0" applyAlignment="0" applyProtection="0"/>
    <xf numFmtId="38"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9" fontId="28" fillId="0" borderId="0" applyFont="0" applyFill="0" applyBorder="0" applyAlignment="0" applyProtection="0"/>
    <xf numFmtId="0" fontId="29" fillId="0" borderId="0"/>
    <xf numFmtId="165" fontId="30" fillId="0" borderId="0" applyFont="0" applyFill="0" applyBorder="0" applyAlignment="0" applyProtection="0"/>
    <xf numFmtId="166" fontId="30" fillId="0" borderId="0" applyFont="0" applyFill="0" applyBorder="0" applyAlignment="0" applyProtection="0"/>
    <xf numFmtId="167" fontId="30" fillId="0" borderId="0" applyFont="0" applyFill="0" applyBorder="0" applyAlignment="0" applyProtection="0"/>
    <xf numFmtId="168" fontId="30" fillId="0" borderId="0" applyFont="0" applyFill="0" applyBorder="0" applyAlignment="0" applyProtection="0"/>
    <xf numFmtId="0" fontId="31" fillId="0" borderId="0"/>
    <xf numFmtId="0" fontId="32" fillId="0" borderId="0"/>
    <xf numFmtId="169" fontId="32" fillId="0" borderId="0" applyFont="0" applyFill="0" applyBorder="0" applyAlignment="0" applyProtection="0"/>
    <xf numFmtId="170" fontId="32" fillId="0" borderId="0" applyFont="0" applyFill="0" applyBorder="0" applyAlignment="0" applyProtection="0"/>
    <xf numFmtId="171" fontId="32" fillId="0" borderId="0" applyFont="0" applyFill="0" applyBorder="0" applyAlignment="0" applyProtection="0"/>
    <xf numFmtId="172" fontId="32" fillId="0" borderId="0" applyFont="0" applyFill="0" applyBorder="0" applyAlignment="0" applyProtection="0"/>
    <xf numFmtId="0" fontId="1" fillId="0" borderId="0"/>
  </cellStyleXfs>
  <cellXfs count="287">
    <xf numFmtId="0" fontId="0" fillId="0" borderId="0" xfId="0"/>
    <xf numFmtId="0" fontId="0" fillId="0" borderId="0" xfId="0"/>
    <xf numFmtId="2" fontId="0" fillId="0" borderId="0" xfId="0" applyNumberFormat="1"/>
    <xf numFmtId="0" fontId="2" fillId="0" borderId="0" xfId="0" applyFont="1" applyAlignment="1">
      <alignment horizontal="left" vertical="center"/>
    </xf>
    <xf numFmtId="0" fontId="2" fillId="0" borderId="0" xfId="0" applyFont="1"/>
    <xf numFmtId="0" fontId="4" fillId="0" borderId="0" xfId="0" applyFont="1"/>
    <xf numFmtId="0" fontId="2" fillId="0" borderId="1" xfId="0" applyFont="1" applyBorder="1"/>
    <xf numFmtId="0" fontId="2" fillId="0" borderId="1" xfId="0" applyFont="1" applyBorder="1" applyAlignment="1">
      <alignment wrapText="1"/>
    </xf>
    <xf numFmtId="2" fontId="2" fillId="0" borderId="0" xfId="0" applyNumberFormat="1" applyFont="1"/>
    <xf numFmtId="2" fontId="2" fillId="0" borderId="1" xfId="0" applyNumberFormat="1" applyFont="1" applyBorder="1"/>
    <xf numFmtId="0" fontId="2" fillId="0" borderId="1" xfId="0" applyFont="1" applyBorder="1" applyAlignment="1">
      <alignment vertical="center"/>
    </xf>
    <xf numFmtId="2" fontId="2" fillId="0" borderId="1" xfId="0" applyNumberFormat="1" applyFont="1" applyBorder="1" applyAlignment="1">
      <alignment vertical="center"/>
    </xf>
    <xf numFmtId="2" fontId="4" fillId="0" borderId="1" xfId="0" applyNumberFormat="1"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0" fillId="0" borderId="0" xfId="0" applyAlignment="1">
      <alignment vertical="center"/>
    </xf>
    <xf numFmtId="2" fontId="2" fillId="0" borderId="1" xfId="0" applyNumberFormat="1" applyFont="1" applyFill="1" applyBorder="1" applyAlignment="1">
      <alignment vertical="center"/>
    </xf>
    <xf numFmtId="0" fontId="4" fillId="0" borderId="0" xfId="0" applyFont="1" applyAlignment="1">
      <alignment horizontal="center"/>
    </xf>
    <xf numFmtId="0" fontId="2" fillId="0" borderId="0" xfId="0" applyFont="1" applyAlignment="1"/>
    <xf numFmtId="2" fontId="2" fillId="0" borderId="1" xfId="0" applyNumberFormat="1" applyFont="1" applyBorder="1" applyAlignment="1">
      <alignment vertical="center" wrapText="1"/>
    </xf>
    <xf numFmtId="0" fontId="0" fillId="0" borderId="0" xfId="0"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0" fillId="0" borderId="0" xfId="0" applyAlignment="1">
      <alignment horizontal="center"/>
    </xf>
    <xf numFmtId="0" fontId="2" fillId="0" borderId="1" xfId="0" applyFont="1" applyBorder="1" applyAlignment="1">
      <alignment horizontal="center" vertical="center" wrapText="1"/>
    </xf>
    <xf numFmtId="2" fontId="2" fillId="0" borderId="1" xfId="0" applyNumberFormat="1" applyFont="1" applyBorder="1" applyAlignment="1">
      <alignment horizontal="center" vertical="center"/>
    </xf>
    <xf numFmtId="0" fontId="0" fillId="0" borderId="0" xfId="0" applyAlignment="1">
      <alignment horizontal="center" vertical="center"/>
    </xf>
    <xf numFmtId="0" fontId="4"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2" fontId="2" fillId="0" borderId="0" xfId="0" applyNumberFormat="1" applyFont="1" applyAlignment="1">
      <alignment horizontal="left" vertical="center"/>
    </xf>
    <xf numFmtId="0" fontId="2" fillId="0" borderId="1" xfId="0" applyFont="1" applyFill="1" applyBorder="1" applyAlignment="1">
      <alignment vertical="center" wrapText="1"/>
    </xf>
    <xf numFmtId="2" fontId="2" fillId="0" borderId="0" xfId="0" applyNumberFormat="1" applyFont="1" applyAlignment="1">
      <alignment wrapText="1"/>
    </xf>
    <xf numFmtId="0" fontId="0" fillId="0" borderId="0" xfId="0" applyAlignment="1">
      <alignment wrapText="1"/>
    </xf>
    <xf numFmtId="0" fontId="2" fillId="0" borderId="0" xfId="0" applyFont="1" applyAlignment="1">
      <alignment horizontal="right" vertical="center"/>
    </xf>
    <xf numFmtId="2" fontId="2" fillId="0" borderId="1" xfId="0" applyNumberFormat="1" applyFont="1" applyBorder="1" applyAlignment="1">
      <alignment horizontal="right" vertical="center"/>
    </xf>
    <xf numFmtId="0" fontId="0" fillId="0" borderId="0" xfId="0" applyAlignment="1">
      <alignment horizontal="right" vertical="center"/>
    </xf>
    <xf numFmtId="2"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xf>
    <xf numFmtId="2" fontId="2" fillId="0"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2" fontId="2" fillId="0" borderId="0" xfId="0" applyNumberFormat="1" applyFont="1" applyAlignment="1">
      <alignment vertical="center"/>
    </xf>
    <xf numFmtId="2" fontId="5" fillId="0" borderId="1" xfId="0" applyNumberFormat="1" applyFont="1" applyBorder="1" applyAlignment="1">
      <alignment vertical="center"/>
    </xf>
    <xf numFmtId="1" fontId="2" fillId="0" borderId="1" xfId="0" applyNumberFormat="1" applyFont="1" applyBorder="1" applyAlignment="1">
      <alignment vertical="center"/>
    </xf>
    <xf numFmtId="1" fontId="2" fillId="0" borderId="1" xfId="0" applyNumberFormat="1" applyFont="1" applyBorder="1" applyAlignment="1">
      <alignment horizontal="right" vertical="center"/>
    </xf>
    <xf numFmtId="0" fontId="11" fillId="0" borderId="0" xfId="0" applyFont="1"/>
    <xf numFmtId="0" fontId="12" fillId="0" borderId="0" xfId="0" applyFont="1" applyAlignment="1">
      <alignment horizontal="center"/>
    </xf>
    <xf numFmtId="0" fontId="13" fillId="0" borderId="0" xfId="0" applyFont="1" applyBorder="1" applyAlignment="1">
      <alignment horizontal="center"/>
    </xf>
    <xf numFmtId="0" fontId="4" fillId="2" borderId="4" xfId="0" applyFont="1" applyFill="1" applyBorder="1" applyAlignment="1">
      <alignment horizontal="center" vertical="center"/>
    </xf>
    <xf numFmtId="0" fontId="4" fillId="2" borderId="4" xfId="0" applyFont="1" applyFill="1" applyBorder="1" applyAlignment="1">
      <alignment horizontal="center" vertical="center" wrapText="1"/>
    </xf>
    <xf numFmtId="3" fontId="2" fillId="0" borderId="1" xfId="0" applyNumberFormat="1" applyFont="1" applyBorder="1" applyAlignment="1">
      <alignment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justify" vertical="center"/>
    </xf>
    <xf numFmtId="3" fontId="4" fillId="0" borderId="1" xfId="0" applyNumberFormat="1" applyFont="1" applyBorder="1" applyAlignment="1">
      <alignment vertical="center"/>
    </xf>
    <xf numFmtId="0" fontId="14" fillId="0" borderId="0" xfId="0" applyFont="1" applyBorder="1" applyAlignment="1">
      <alignment vertical="center"/>
    </xf>
    <xf numFmtId="0" fontId="14" fillId="0" borderId="0" xfId="0" applyFont="1" applyAlignment="1">
      <alignment vertical="center"/>
    </xf>
    <xf numFmtId="0" fontId="13" fillId="0" borderId="3" xfId="0" applyFont="1" applyBorder="1" applyAlignment="1">
      <alignment horizontal="center"/>
    </xf>
    <xf numFmtId="3" fontId="7" fillId="0" borderId="1" xfId="0" applyNumberFormat="1" applyFont="1" applyFill="1" applyBorder="1" applyAlignment="1">
      <alignment horizontal="center" vertical="center" wrapText="1"/>
    </xf>
    <xf numFmtId="164" fontId="7" fillId="0" borderId="1" xfId="2" quotePrefix="1" applyNumberFormat="1" applyFont="1" applyFill="1" applyBorder="1" applyAlignment="1">
      <alignment horizontal="right" vertical="center" wrapText="1"/>
    </xf>
    <xf numFmtId="4" fontId="14" fillId="0" borderId="0" xfId="0" applyNumberFormat="1" applyFont="1" applyBorder="1" applyAlignment="1">
      <alignment vertical="center"/>
    </xf>
    <xf numFmtId="0" fontId="17" fillId="0" borderId="0" xfId="3" applyFont="1" applyFill="1"/>
    <xf numFmtId="0" fontId="16" fillId="0" borderId="0" xfId="3" applyFont="1" applyFill="1" applyAlignment="1">
      <alignment horizontal="center" vertical="center"/>
    </xf>
    <xf numFmtId="164" fontId="16" fillId="0" borderId="0" xfId="4" applyNumberFormat="1" applyFont="1" applyFill="1" applyAlignment="1">
      <alignment horizontal="center" vertical="center"/>
    </xf>
    <xf numFmtId="0" fontId="17" fillId="0" borderId="0" xfId="3" applyFont="1" applyFill="1" applyAlignment="1">
      <alignment vertical="center" wrapText="1"/>
    </xf>
    <xf numFmtId="0" fontId="16" fillId="0" borderId="3" xfId="3" applyFont="1" applyFill="1" applyBorder="1" applyAlignment="1">
      <alignment vertical="center"/>
    </xf>
    <xf numFmtId="0" fontId="16" fillId="0" borderId="3" xfId="3" applyFont="1" applyFill="1" applyBorder="1" applyAlignment="1">
      <alignment horizontal="left" vertical="center"/>
    </xf>
    <xf numFmtId="0" fontId="17" fillId="0" borderId="3" xfId="3" applyFont="1" applyFill="1" applyBorder="1"/>
    <xf numFmtId="0" fontId="15" fillId="2" borderId="1" xfId="3" applyFont="1" applyFill="1" applyBorder="1" applyAlignment="1">
      <alignment horizontal="center" vertical="center" wrapText="1"/>
    </xf>
    <xf numFmtId="0" fontId="15" fillId="0" borderId="5" xfId="3" applyFont="1" applyFill="1" applyBorder="1" applyAlignment="1">
      <alignment vertical="center"/>
    </xf>
    <xf numFmtId="0" fontId="15" fillId="0" borderId="6" xfId="3" applyFont="1" applyFill="1" applyBorder="1" applyAlignment="1">
      <alignment vertical="center"/>
    </xf>
    <xf numFmtId="0" fontId="7" fillId="0" borderId="1" xfId="3" applyFont="1" applyFill="1" applyBorder="1" applyAlignment="1">
      <alignment horizontal="center" vertical="center" wrapText="1"/>
    </xf>
    <xf numFmtId="0" fontId="7" fillId="0" borderId="1" xfId="3" applyFont="1" applyFill="1" applyBorder="1" applyAlignment="1">
      <alignment horizontal="left" vertical="center" wrapText="1"/>
    </xf>
    <xf numFmtId="3" fontId="7" fillId="0" borderId="1" xfId="3" applyNumberFormat="1" applyFont="1" applyFill="1" applyBorder="1" applyAlignment="1">
      <alignment horizontal="right" vertical="center" wrapText="1"/>
    </xf>
    <xf numFmtId="0" fontId="15" fillId="0" borderId="5" xfId="3" applyFont="1" applyFill="1" applyBorder="1" applyAlignment="1">
      <alignment vertical="center" wrapText="1"/>
    </xf>
    <xf numFmtId="0" fontId="15" fillId="0" borderId="7" xfId="3" applyFont="1" applyFill="1" applyBorder="1" applyAlignment="1">
      <alignment horizontal="right" vertical="center"/>
    </xf>
    <xf numFmtId="3" fontId="15" fillId="0" borderId="1" xfId="3" applyNumberFormat="1" applyFont="1" applyFill="1" applyBorder="1" applyAlignment="1">
      <alignment horizontal="right" vertical="center" wrapText="1"/>
    </xf>
    <xf numFmtId="0" fontId="15" fillId="0" borderId="3" xfId="3" applyFont="1" applyFill="1" applyBorder="1" applyAlignment="1">
      <alignment vertical="center"/>
    </xf>
    <xf numFmtId="3" fontId="7" fillId="0" borderId="1" xfId="3" applyNumberFormat="1" applyFont="1" applyFill="1" applyBorder="1" applyAlignment="1">
      <alignment horizontal="right" vertical="justify" wrapText="1"/>
    </xf>
    <xf numFmtId="2" fontId="7" fillId="0" borderId="1" xfId="3" applyNumberFormat="1" applyFont="1" applyFill="1" applyBorder="1" applyAlignment="1">
      <alignment horizontal="left" vertical="justify" wrapText="1"/>
    </xf>
    <xf numFmtId="3" fontId="7" fillId="0" borderId="1" xfId="4" applyNumberFormat="1" applyFont="1" applyFill="1" applyBorder="1" applyAlignment="1">
      <alignment vertical="center"/>
    </xf>
    <xf numFmtId="0" fontId="15" fillId="0" borderId="6" xfId="3" applyFont="1" applyFill="1" applyBorder="1" applyAlignment="1"/>
    <xf numFmtId="0" fontId="17" fillId="0" borderId="0" xfId="3" applyFont="1" applyFill="1" applyBorder="1" applyAlignment="1">
      <alignment horizontal="right" vertical="center" wrapText="1"/>
    </xf>
    <xf numFmtId="0" fontId="17" fillId="0" borderId="0" xfId="3" applyFont="1" applyFill="1" applyBorder="1" applyAlignment="1">
      <alignment horizontal="left" vertical="justify" wrapText="1"/>
    </xf>
    <xf numFmtId="0" fontId="20" fillId="2" borderId="5" xfId="3" applyFont="1" applyFill="1" applyBorder="1" applyAlignment="1">
      <alignment horizontal="center" vertical="center" wrapText="1"/>
    </xf>
    <xf numFmtId="0" fontId="15" fillId="0" borderId="1" xfId="3" applyFont="1" applyFill="1" applyBorder="1" applyAlignment="1">
      <alignment vertical="center" wrapText="1"/>
    </xf>
    <xf numFmtId="0" fontId="10" fillId="0" borderId="0" xfId="0" applyFont="1"/>
    <xf numFmtId="0" fontId="10" fillId="0" borderId="0" xfId="0" applyFont="1" applyAlignment="1">
      <alignment horizontal="center"/>
    </xf>
    <xf numFmtId="0" fontId="3" fillId="0" borderId="0" xfId="0" applyFont="1" applyBorder="1" applyAlignment="1"/>
    <xf numFmtId="0" fontId="2" fillId="3" borderId="1" xfId="0" applyFont="1" applyFill="1" applyBorder="1" applyAlignment="1">
      <alignment horizontal="center" vertical="center"/>
    </xf>
    <xf numFmtId="2" fontId="2" fillId="3" borderId="1" xfId="0" applyNumberFormat="1" applyFont="1" applyFill="1" applyBorder="1" applyAlignment="1">
      <alignment vertical="center"/>
    </xf>
    <xf numFmtId="2" fontId="2" fillId="3" borderId="1" xfId="0" applyNumberFormat="1" applyFont="1" applyFill="1" applyBorder="1" applyAlignment="1">
      <alignment horizontal="right" vertical="center"/>
    </xf>
    <xf numFmtId="1" fontId="2" fillId="0" borderId="1" xfId="0" applyNumberFormat="1"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2" fillId="0" borderId="1" xfId="0" applyFont="1" applyBorder="1" applyAlignment="1">
      <alignment horizontal="center" vertical="center"/>
    </xf>
    <xf numFmtId="0" fontId="36" fillId="0" borderId="0" xfId="0" applyFont="1"/>
    <xf numFmtId="1" fontId="11" fillId="0" borderId="0" xfId="0" applyNumberFormat="1" applyFont="1"/>
    <xf numFmtId="2" fontId="2" fillId="3" borderId="1" xfId="0" applyNumberFormat="1" applyFont="1" applyFill="1" applyBorder="1" applyAlignment="1">
      <alignment vertical="center" wrapText="1"/>
    </xf>
    <xf numFmtId="0" fontId="4" fillId="0" borderId="3" xfId="0" applyFont="1" applyBorder="1" applyAlignment="1"/>
    <xf numFmtId="0" fontId="5" fillId="0" borderId="0" xfId="0" applyFont="1"/>
    <xf numFmtId="0" fontId="2" fillId="0" borderId="3" xfId="0" applyFont="1" applyBorder="1" applyAlignment="1"/>
    <xf numFmtId="0" fontId="17" fillId="0" borderId="2" xfId="25" applyFont="1" applyFill="1" applyBorder="1" applyAlignment="1">
      <alignment horizontal="center" vertical="center" wrapText="1"/>
    </xf>
    <xf numFmtId="3" fontId="7" fillId="0" borderId="1" xfId="3"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3" fontId="7" fillId="0" borderId="1" xfId="0" applyNumberFormat="1" applyFont="1" applyBorder="1" applyAlignment="1">
      <alignment vertical="center"/>
    </xf>
    <xf numFmtId="0" fontId="4" fillId="2" borderId="1" xfId="0" applyFont="1" applyFill="1" applyBorder="1" applyAlignment="1">
      <alignment horizontal="center" vertical="center"/>
    </xf>
    <xf numFmtId="43" fontId="2" fillId="0" borderId="0" xfId="0" applyNumberFormat="1" applyFont="1"/>
    <xf numFmtId="0" fontId="12" fillId="0" borderId="0" xfId="0" applyFont="1" applyAlignment="1">
      <alignment horizontal="center"/>
    </xf>
    <xf numFmtId="0" fontId="4" fillId="0" borderId="0" xfId="0" applyFont="1" applyAlignment="1">
      <alignment horizontal="center" vertical="center"/>
    </xf>
    <xf numFmtId="0" fontId="4" fillId="2"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8" fillId="0" borderId="0" xfId="0" applyFont="1"/>
    <xf numFmtId="0" fontId="11" fillId="0" borderId="0" xfId="0" applyFont="1" applyAlignment="1">
      <alignment horizontal="center"/>
    </xf>
    <xf numFmtId="0" fontId="7" fillId="0" borderId="1" xfId="3" applyNumberFormat="1" applyFont="1" applyFill="1" applyBorder="1" applyAlignment="1">
      <alignment horizontal="center" vertical="center" wrapText="1"/>
    </xf>
    <xf numFmtId="0" fontId="15" fillId="0" borderId="6" xfId="3" applyFont="1" applyFill="1" applyBorder="1" applyAlignment="1">
      <alignment horizontal="center" vertical="center" wrapText="1"/>
    </xf>
    <xf numFmtId="0" fontId="15" fillId="0" borderId="7" xfId="3" applyFont="1" applyFill="1" applyBorder="1" applyAlignment="1">
      <alignment horizontal="center" vertical="center" wrapText="1"/>
    </xf>
    <xf numFmtId="0" fontId="7" fillId="0" borderId="1" xfId="3" applyFont="1" applyFill="1" applyBorder="1" applyAlignment="1">
      <alignment vertical="center"/>
    </xf>
    <xf numFmtId="0" fontId="7" fillId="0" borderId="0" xfId="3" applyFont="1" applyFill="1" applyBorder="1" applyAlignment="1">
      <alignment horizontal="center" vertical="justify" wrapText="1"/>
    </xf>
    <xf numFmtId="0" fontId="15" fillId="0" borderId="3" xfId="3" applyFont="1" applyFill="1" applyBorder="1" applyAlignment="1">
      <alignment horizontal="center" vertical="center" wrapText="1"/>
    </xf>
    <xf numFmtId="0" fontId="7" fillId="0" borderId="8" xfId="3" applyFont="1" applyFill="1" applyBorder="1"/>
    <xf numFmtId="0" fontId="7" fillId="0" borderId="0" xfId="3" applyFont="1" applyFill="1"/>
    <xf numFmtId="0" fontId="7" fillId="0" borderId="3" xfId="3" applyFont="1" applyFill="1" applyBorder="1"/>
    <xf numFmtId="0" fontId="7" fillId="0" borderId="1" xfId="3" applyFont="1" applyFill="1" applyBorder="1"/>
    <xf numFmtId="0" fontId="7" fillId="0" borderId="1" xfId="3" applyFont="1" applyFill="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0" fontId="14" fillId="0" borderId="0"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vertical="center"/>
    </xf>
    <xf numFmtId="0" fontId="2" fillId="0" borderId="1" xfId="0" applyFont="1" applyBorder="1" applyAlignment="1">
      <alignment horizontal="center" vertical="center"/>
    </xf>
    <xf numFmtId="0" fontId="2" fillId="0" borderId="0" xfId="0" applyFont="1" applyFill="1" applyAlignment="1">
      <alignment horizontal="left" vertical="center"/>
    </xf>
    <xf numFmtId="0" fontId="2" fillId="0" borderId="1" xfId="0" applyFont="1" applyFill="1" applyBorder="1" applyAlignment="1">
      <alignment horizontal="center" vertical="center" wrapText="1"/>
    </xf>
    <xf numFmtId="0" fontId="7" fillId="0" borderId="1" xfId="1" applyFont="1" applyFill="1" applyBorder="1" applyAlignment="1">
      <alignment horizontal="justify" vertical="center" wrapText="1"/>
    </xf>
    <xf numFmtId="0" fontId="2"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2" fillId="3" borderId="1" xfId="0" applyFont="1" applyFill="1" applyBorder="1" applyAlignment="1">
      <alignment horizontal="justify" vertical="center" wrapText="1"/>
    </xf>
    <xf numFmtId="0" fontId="2" fillId="0" borderId="1" xfId="0" applyFont="1" applyBorder="1" applyAlignment="1">
      <alignment horizontal="justify" vertical="center"/>
    </xf>
    <xf numFmtId="0" fontId="2" fillId="0"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7" fillId="0" borderId="1" xfId="0" applyFont="1" applyBorder="1" applyAlignment="1">
      <alignment horizontal="justify" vertical="center" wrapText="1"/>
    </xf>
    <xf numFmtId="0" fontId="0" fillId="0" borderId="0" xfId="0" applyAlignment="1">
      <alignment horizontal="justify"/>
    </xf>
    <xf numFmtId="0" fontId="2" fillId="0" borderId="0" xfId="0" applyFont="1" applyFill="1" applyAlignment="1">
      <alignment vertical="center"/>
    </xf>
    <xf numFmtId="0" fontId="2" fillId="0" borderId="1" xfId="0" applyFont="1" applyFill="1" applyBorder="1" applyAlignment="1">
      <alignment horizontal="justify" vertical="center"/>
    </xf>
    <xf numFmtId="0" fontId="2" fillId="0" borderId="0" xfId="0" applyFont="1" applyFill="1" applyAlignment="1">
      <alignment horizontal="justify" vertical="center"/>
    </xf>
    <xf numFmtId="0" fontId="4" fillId="0" borderId="0" xfId="0" applyFont="1" applyAlignment="1">
      <alignment horizontal="right" vertical="center"/>
    </xf>
    <xf numFmtId="0" fontId="2" fillId="0" borderId="1" xfId="0" applyFont="1" applyBorder="1" applyAlignment="1">
      <alignment horizontal="right" vertical="center" wrapText="1"/>
    </xf>
    <xf numFmtId="0" fontId="2" fillId="0" borderId="1" xfId="0" applyFont="1" applyBorder="1" applyAlignment="1">
      <alignment horizontal="right" vertical="center"/>
    </xf>
    <xf numFmtId="0" fontId="2" fillId="0" borderId="1" xfId="0" applyFont="1" applyBorder="1" applyAlignment="1">
      <alignment horizontal="center" vertical="center"/>
    </xf>
    <xf numFmtId="0" fontId="4" fillId="0" borderId="0" xfId="0" applyFont="1" applyAlignment="1">
      <alignment horizontal="right"/>
    </xf>
    <xf numFmtId="2" fontId="2" fillId="0" borderId="1" xfId="0" applyNumberFormat="1" applyFont="1" applyFill="1" applyBorder="1" applyAlignment="1">
      <alignment horizontal="right" vertical="center"/>
    </xf>
    <xf numFmtId="2" fontId="2" fillId="0" borderId="1" xfId="0" applyNumberFormat="1" applyFont="1" applyBorder="1" applyAlignment="1">
      <alignment horizontal="right" vertical="center" wrapText="1"/>
    </xf>
    <xf numFmtId="0" fontId="0" fillId="0" borderId="0" xfId="0" applyAlignment="1">
      <alignment horizontal="right"/>
    </xf>
    <xf numFmtId="0" fontId="4" fillId="0" borderId="1" xfId="0" applyFont="1" applyBorder="1" applyAlignment="1">
      <alignment horizontal="justify" vertical="center" wrapText="1"/>
    </xf>
    <xf numFmtId="1" fontId="2" fillId="0" borderId="1" xfId="0" applyNumberFormat="1" applyFont="1" applyFill="1" applyBorder="1" applyAlignment="1">
      <alignment horizontal="right" vertical="center"/>
    </xf>
    <xf numFmtId="2" fontId="7" fillId="0" borderId="1" xfId="0" applyNumberFormat="1" applyFont="1" applyBorder="1" applyAlignment="1">
      <alignment horizontal="center" vertical="center" wrapText="1"/>
    </xf>
    <xf numFmtId="2" fontId="7" fillId="0" borderId="1" xfId="0" applyNumberFormat="1" applyFont="1" applyBorder="1" applyAlignment="1">
      <alignment vertical="center"/>
    </xf>
    <xf numFmtId="0" fontId="7" fillId="0" borderId="1" xfId="3" applyFont="1" applyFill="1" applyBorder="1" applyAlignment="1">
      <alignment horizontal="justify" vertical="center" wrapText="1"/>
    </xf>
    <xf numFmtId="0" fontId="2" fillId="0" borderId="0" xfId="0" applyFont="1" applyFill="1"/>
    <xf numFmtId="0" fontId="15" fillId="0" borderId="0" xfId="0" applyFont="1"/>
    <xf numFmtId="0" fontId="15" fillId="0" borderId="0" xfId="0" applyFont="1" applyFill="1"/>
    <xf numFmtId="0" fontId="0" fillId="0" borderId="0" xfId="0" applyAlignment="1">
      <alignment horizontal="justify" wrapText="1"/>
    </xf>
    <xf numFmtId="0" fontId="2" fillId="0" borderId="1" xfId="0" applyFont="1" applyBorder="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15" fillId="2"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xf>
    <xf numFmtId="2" fontId="7" fillId="0" borderId="1" xfId="0" applyNumberFormat="1" applyFont="1" applyBorder="1" applyAlignment="1">
      <alignment horizontal="right" vertical="center"/>
    </xf>
    <xf numFmtId="0" fontId="7" fillId="0" borderId="0" xfId="0" applyFont="1" applyFill="1" applyAlignment="1">
      <alignment horizontal="center" vertical="center"/>
    </xf>
    <xf numFmtId="0" fontId="7" fillId="0" borderId="1" xfId="0" applyFont="1" applyBorder="1" applyAlignment="1">
      <alignment horizontal="center" vertical="center" wrapText="1"/>
    </xf>
    <xf numFmtId="1" fontId="7" fillId="0" borderId="1" xfId="0" applyNumberFormat="1" applyFont="1" applyBorder="1" applyAlignment="1">
      <alignment horizontal="right" vertical="center"/>
    </xf>
    <xf numFmtId="0" fontId="7" fillId="3" borderId="1" xfId="0" applyFont="1" applyFill="1" applyBorder="1" applyAlignment="1">
      <alignment horizontal="justify" vertical="center" wrapText="1"/>
    </xf>
    <xf numFmtId="2" fontId="7" fillId="0" borderId="1" xfId="0" applyNumberFormat="1" applyFont="1" applyBorder="1" applyAlignment="1">
      <alignment horizontal="center" vertical="center"/>
    </xf>
    <xf numFmtId="0" fontId="7"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lignment vertical="center"/>
    </xf>
    <xf numFmtId="0" fontId="38" fillId="0" borderId="0" xfId="0" applyFont="1" applyAlignment="1">
      <alignment horizontal="right" vertical="center"/>
    </xf>
    <xf numFmtId="0" fontId="2" fillId="0" borderId="1" xfId="0" applyFont="1" applyBorder="1" applyAlignment="1">
      <alignment horizontal="justify" wrapText="1"/>
    </xf>
    <xf numFmtId="0" fontId="2" fillId="0" borderId="1" xfId="0" applyFont="1" applyFill="1" applyBorder="1" applyAlignment="1">
      <alignment horizontal="justify" wrapText="1"/>
    </xf>
    <xf numFmtId="0" fontId="7" fillId="0" borderId="1" xfId="0" applyFont="1" applyBorder="1" applyAlignment="1">
      <alignment horizontal="justify" wrapText="1"/>
    </xf>
    <xf numFmtId="0" fontId="7" fillId="0" borderId="1" xfId="0" applyFont="1" applyBorder="1" applyAlignment="1">
      <alignment horizontal="justify" vertical="center"/>
    </xf>
    <xf numFmtId="0" fontId="7" fillId="0" borderId="1" xfId="0" applyFont="1" applyBorder="1" applyAlignment="1">
      <alignment horizontal="justify" vertical="top" wrapText="1"/>
    </xf>
    <xf numFmtId="0" fontId="2" fillId="0" borderId="1" xfId="0" applyFont="1" applyBorder="1" applyAlignment="1">
      <alignment horizontal="justify" vertical="top" wrapText="1"/>
    </xf>
    <xf numFmtId="0" fontId="2" fillId="0" borderId="0" xfId="0" applyFont="1" applyFill="1" applyAlignment="1">
      <alignment horizontal="justify" vertical="center" wrapText="1"/>
    </xf>
    <xf numFmtId="0" fontId="7" fillId="0" borderId="1" xfId="0" applyFont="1" applyFill="1" applyBorder="1" applyAlignment="1">
      <alignment horizontal="justify" wrapText="1"/>
    </xf>
    <xf numFmtId="2" fontId="7" fillId="0" borderId="1" xfId="0" applyNumberFormat="1" applyFont="1" applyBorder="1" applyAlignment="1">
      <alignment horizontal="justify" vertical="center" wrapText="1"/>
    </xf>
    <xf numFmtId="0" fontId="15" fillId="0" borderId="1" xfId="3" applyFont="1" applyFill="1" applyBorder="1" applyAlignment="1">
      <alignment horizontal="justify"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18" fillId="0" borderId="0" xfId="0" applyFont="1" applyAlignment="1">
      <alignment horizontal="center"/>
    </xf>
    <xf numFmtId="0" fontId="15" fillId="0" borderId="0" xfId="0" applyFont="1" applyAlignment="1">
      <alignment horizontal="center"/>
    </xf>
    <xf numFmtId="0" fontId="3" fillId="0" borderId="0" xfId="0" applyFont="1" applyBorder="1" applyAlignment="1">
      <alignment horizontal="center"/>
    </xf>
    <xf numFmtId="0" fontId="4" fillId="0" borderId="1" xfId="0" applyFont="1" applyBorder="1" applyAlignment="1">
      <alignment horizontal="left" vertical="center"/>
    </xf>
    <xf numFmtId="0" fontId="4" fillId="0" borderId="0" xfId="0" applyFont="1" applyBorder="1" applyAlignment="1">
      <alignment horizontal="center"/>
    </xf>
    <xf numFmtId="0" fontId="14" fillId="0" borderId="0" xfId="0" applyFont="1" applyAlignment="1">
      <alignment horizontal="center"/>
    </xf>
    <xf numFmtId="0" fontId="14" fillId="0" borderId="3" xfId="0" applyFont="1" applyBorder="1" applyAlignment="1">
      <alignment horizontal="center"/>
    </xf>
    <xf numFmtId="0" fontId="12" fillId="0" borderId="0" xfId="0" applyFont="1" applyAlignment="1">
      <alignment horizontal="center"/>
    </xf>
    <xf numFmtId="0" fontId="14" fillId="0" borderId="3" xfId="0" applyFont="1" applyBorder="1" applyAlignment="1">
      <alignment horizontal="left"/>
    </xf>
    <xf numFmtId="0" fontId="13" fillId="0" borderId="0" xfId="0" applyFont="1" applyAlignment="1">
      <alignment horizontal="center"/>
    </xf>
    <xf numFmtId="0" fontId="4" fillId="2" borderId="1" xfId="0" applyFont="1" applyFill="1" applyBorder="1" applyAlignment="1">
      <alignment horizontal="center" vertical="center"/>
    </xf>
    <xf numFmtId="2" fontId="4" fillId="0" borderId="5" xfId="0" applyNumberFormat="1" applyFont="1" applyBorder="1" applyAlignment="1">
      <alignment horizontal="center" vertical="center"/>
    </xf>
    <xf numFmtId="2" fontId="4" fillId="0" borderId="6" xfId="0" applyNumberFormat="1" applyFont="1" applyBorder="1" applyAlignment="1">
      <alignment horizontal="center" vertical="center"/>
    </xf>
    <xf numFmtId="2" fontId="4" fillId="0" borderId="7" xfId="0" applyNumberFormat="1" applyFont="1" applyBorder="1" applyAlignment="1">
      <alignment horizontal="center" vertical="center"/>
    </xf>
    <xf numFmtId="0" fontId="4" fillId="2" borderId="1" xfId="0" applyFont="1" applyFill="1" applyBorder="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center" vertical="center"/>
    </xf>
    <xf numFmtId="9" fontId="4" fillId="0" borderId="1" xfId="0" applyNumberFormat="1" applyFont="1" applyBorder="1" applyAlignment="1">
      <alignment horizontal="center" vertical="center"/>
    </xf>
    <xf numFmtId="0" fontId="4" fillId="2" borderId="1" xfId="0" applyFont="1" applyFill="1" applyBorder="1" applyAlignment="1">
      <alignment vertical="center"/>
    </xf>
    <xf numFmtId="0" fontId="15" fillId="2" borderId="1" xfId="0" applyFont="1" applyFill="1" applyBorder="1" applyAlignment="1">
      <alignment horizontal="center" vertical="center"/>
    </xf>
    <xf numFmtId="0" fontId="16" fillId="0" borderId="0" xfId="0" applyFont="1" applyAlignment="1">
      <alignment horizontal="center" vertical="center"/>
    </xf>
    <xf numFmtId="9" fontId="15" fillId="0" borderId="1" xfId="0" applyNumberFormat="1" applyFont="1" applyBorder="1" applyAlignment="1">
      <alignment horizontal="center" vertical="center"/>
    </xf>
    <xf numFmtId="0" fontId="37" fillId="0" borderId="0" xfId="0" applyFont="1" applyAlignment="1">
      <alignment horizontal="center" vertical="center"/>
    </xf>
    <xf numFmtId="0" fontId="15"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4" fillId="0" borderId="3" xfId="0" applyFont="1" applyBorder="1" applyAlignment="1">
      <alignment horizontal="center"/>
    </xf>
    <xf numFmtId="0" fontId="15" fillId="0" borderId="5" xfId="3" applyFont="1" applyFill="1" applyBorder="1" applyAlignment="1">
      <alignment horizontal="center" vertical="center"/>
    </xf>
    <xf numFmtId="0" fontId="15" fillId="0" borderId="6" xfId="3" applyFont="1" applyFill="1" applyBorder="1" applyAlignment="1">
      <alignment horizontal="center" vertical="center"/>
    </xf>
    <xf numFmtId="0" fontId="15" fillId="0" borderId="7" xfId="3" applyFont="1" applyFill="1" applyBorder="1" applyAlignment="1">
      <alignment horizontal="center" vertical="center"/>
    </xf>
    <xf numFmtId="0" fontId="16" fillId="0" borderId="0" xfId="3" applyFont="1" applyFill="1" applyAlignment="1">
      <alignment horizontal="center" vertical="center"/>
    </xf>
    <xf numFmtId="3" fontId="7" fillId="0" borderId="5" xfId="3" applyNumberFormat="1" applyFont="1" applyFill="1" applyBorder="1" applyAlignment="1">
      <alignment horizontal="left" vertical="center" wrapText="1"/>
    </xf>
    <xf numFmtId="3" fontId="7" fillId="0" borderId="6" xfId="3" applyNumberFormat="1" applyFont="1" applyFill="1" applyBorder="1" applyAlignment="1">
      <alignment horizontal="left" vertical="center" wrapText="1"/>
    </xf>
    <xf numFmtId="3" fontId="7" fillId="0" borderId="7" xfId="3" applyNumberFormat="1" applyFont="1" applyFill="1" applyBorder="1" applyAlignment="1">
      <alignment horizontal="left" vertical="center" wrapText="1"/>
    </xf>
    <xf numFmtId="0" fontId="16" fillId="2" borderId="5" xfId="3" applyFont="1" applyFill="1" applyBorder="1" applyAlignment="1">
      <alignment horizontal="center" vertical="center" wrapText="1"/>
    </xf>
    <xf numFmtId="0" fontId="16" fillId="2" borderId="6" xfId="3" applyFont="1" applyFill="1" applyBorder="1" applyAlignment="1">
      <alignment horizontal="center" vertical="center" wrapText="1"/>
    </xf>
    <xf numFmtId="0" fontId="16" fillId="2" borderId="7" xfId="3" applyFont="1" applyFill="1" applyBorder="1" applyAlignment="1">
      <alignment horizontal="center" vertical="center" wrapText="1"/>
    </xf>
    <xf numFmtId="0" fontId="16" fillId="0" borderId="0" xfId="3" applyFont="1" applyFill="1" applyBorder="1" applyAlignment="1">
      <alignment horizontal="center" vertical="center" wrapText="1"/>
    </xf>
    <xf numFmtId="0" fontId="19" fillId="0" borderId="3" xfId="3" applyFont="1" applyFill="1" applyBorder="1" applyAlignment="1">
      <alignment horizontal="center" vertical="center" wrapText="1"/>
    </xf>
    <xf numFmtId="0" fontId="15" fillId="0" borderId="8" xfId="3" applyFont="1" applyFill="1" applyBorder="1" applyAlignment="1">
      <alignment horizontal="left" vertical="center" wrapText="1"/>
    </xf>
    <xf numFmtId="0" fontId="7" fillId="0" borderId="8" xfId="3" applyFont="1" applyFill="1" applyBorder="1" applyAlignment="1">
      <alignment horizontal="left" vertical="center" wrapText="1"/>
    </xf>
    <xf numFmtId="0" fontId="7" fillId="0" borderId="8" xfId="3" applyFont="1" applyFill="1" applyBorder="1" applyAlignment="1">
      <alignment horizontal="left" vertical="top" wrapText="1"/>
    </xf>
    <xf numFmtId="0" fontId="16" fillId="2" borderId="1" xfId="3" applyFont="1" applyFill="1" applyBorder="1" applyAlignment="1">
      <alignment horizontal="center" vertical="center" wrapText="1"/>
    </xf>
    <xf numFmtId="43" fontId="2" fillId="0" borderId="1" xfId="0" applyNumberFormat="1" applyFont="1" applyFill="1" applyBorder="1" applyAlignment="1" applyProtection="1">
      <alignment horizontal="right" vertical="center"/>
      <protection locked="0"/>
    </xf>
    <xf numFmtId="0" fontId="2" fillId="0" borderId="1" xfId="0" applyFont="1" applyBorder="1" applyAlignment="1" applyProtection="1">
      <alignment vertical="center"/>
      <protection locked="0"/>
    </xf>
    <xf numFmtId="0" fontId="33" fillId="0" borderId="1" xfId="0" applyFont="1" applyBorder="1" applyAlignment="1" applyProtection="1">
      <alignment vertical="center" wrapText="1"/>
      <protection locked="0"/>
    </xf>
    <xf numFmtId="43" fontId="15" fillId="0" borderId="1" xfId="4" applyNumberFormat="1" applyFont="1" applyFill="1" applyBorder="1" applyAlignment="1" applyProtection="1">
      <alignment horizontal="right" vertical="center" wrapText="1"/>
      <protection locked="0"/>
    </xf>
    <xf numFmtId="43" fontId="7" fillId="0" borderId="1" xfId="4" applyNumberFormat="1" applyFont="1" applyFill="1" applyBorder="1" applyAlignment="1" applyProtection="1">
      <alignment horizontal="right" vertical="center" wrapText="1"/>
      <protection locked="0"/>
    </xf>
    <xf numFmtId="164" fontId="7" fillId="0" borderId="1" xfId="4" applyNumberFormat="1" applyFont="1" applyFill="1" applyBorder="1" applyAlignment="1" applyProtection="1">
      <alignment horizontal="right" vertical="center" wrapText="1"/>
      <protection locked="0"/>
    </xf>
    <xf numFmtId="4" fontId="4" fillId="0" borderId="1" xfId="0" applyNumberFormat="1" applyFont="1" applyBorder="1" applyAlignment="1" applyProtection="1">
      <alignment horizontal="right" vertical="center"/>
      <protection locked="0"/>
    </xf>
    <xf numFmtId="3" fontId="7" fillId="0" borderId="1" xfId="0" applyNumberFormat="1" applyFont="1" applyFill="1" applyBorder="1" applyAlignment="1" applyProtection="1">
      <alignment horizontal="right" vertical="center" wrapText="1"/>
      <protection locked="0"/>
    </xf>
    <xf numFmtId="1" fontId="2" fillId="0" borderId="1" xfId="0" applyNumberFormat="1" applyFont="1" applyBorder="1" applyAlignment="1" applyProtection="1">
      <alignment vertical="center"/>
      <protection locked="0"/>
    </xf>
    <xf numFmtId="2" fontId="2" fillId="0" borderId="1" xfId="0" applyNumberFormat="1" applyFont="1" applyBorder="1" applyAlignment="1" applyProtection="1">
      <alignment vertical="center"/>
      <protection locked="0"/>
    </xf>
    <xf numFmtId="1" fontId="4" fillId="0" borderId="1" xfId="0" applyNumberFormat="1" applyFont="1" applyBorder="1" applyAlignment="1" applyProtection="1">
      <alignment vertical="center"/>
      <protection locked="0"/>
    </xf>
    <xf numFmtId="0" fontId="2" fillId="0" borderId="1" xfId="0" applyFont="1" applyFill="1" applyBorder="1" applyAlignment="1" applyProtection="1">
      <alignment horizontal="center" vertical="center"/>
      <protection locked="0"/>
    </xf>
    <xf numFmtId="0" fontId="2" fillId="0" borderId="1" xfId="0" applyFont="1" applyBorder="1" applyAlignment="1" applyProtection="1">
      <alignment vertical="center" wrapText="1"/>
      <protection locked="0"/>
    </xf>
    <xf numFmtId="2" fontId="4" fillId="0" borderId="1" xfId="0" applyNumberFormat="1" applyFont="1" applyBorder="1" applyAlignment="1" applyProtection="1">
      <alignment vertical="center"/>
      <protection locked="0"/>
    </xf>
    <xf numFmtId="2" fontId="2" fillId="0" borderId="1" xfId="0" applyNumberFormat="1" applyFont="1" applyFill="1" applyBorder="1" applyAlignment="1" applyProtection="1">
      <alignment vertical="center"/>
      <protection locked="0"/>
    </xf>
    <xf numFmtId="0" fontId="2" fillId="0" borderId="1" xfId="0" applyFont="1" applyFill="1" applyBorder="1" applyAlignment="1" applyProtection="1">
      <alignment vertical="center" wrapText="1"/>
      <protection locked="0"/>
    </xf>
    <xf numFmtId="0" fontId="2" fillId="0" borderId="1" xfId="0" applyFont="1" applyFill="1" applyBorder="1" applyAlignment="1" applyProtection="1">
      <alignment vertical="center"/>
      <protection locked="0"/>
    </xf>
    <xf numFmtId="0" fontId="2" fillId="0" borderId="1" xfId="0" applyFont="1" applyBorder="1" applyAlignment="1" applyProtection="1">
      <alignment horizontal="left" vertical="center"/>
      <protection locked="0"/>
    </xf>
    <xf numFmtId="0" fontId="2" fillId="0" borderId="1" xfId="0" applyFont="1" applyBorder="1" applyAlignment="1" applyProtection="1">
      <alignment wrapText="1"/>
      <protection locked="0"/>
    </xf>
    <xf numFmtId="0" fontId="2" fillId="0" borderId="1" xfId="0" applyFont="1" applyBorder="1" applyAlignment="1" applyProtection="1">
      <protection locked="0"/>
    </xf>
    <xf numFmtId="0" fontId="2" fillId="0" borderId="1" xfId="0" applyFont="1" applyBorder="1" applyProtection="1">
      <protection locked="0"/>
    </xf>
    <xf numFmtId="2" fontId="2" fillId="0" borderId="1" xfId="0" applyNumberFormat="1" applyFont="1" applyBorder="1" applyAlignment="1" applyProtection="1">
      <alignment vertical="center" wrapText="1"/>
      <protection locked="0"/>
    </xf>
    <xf numFmtId="2" fontId="2" fillId="0" borderId="1" xfId="0" applyNumberFormat="1" applyFont="1" applyBorder="1" applyProtection="1">
      <protection locked="0"/>
    </xf>
    <xf numFmtId="2" fontId="2" fillId="0" borderId="1" xfId="0" applyNumberFormat="1" applyFont="1" applyBorder="1" applyAlignment="1" applyProtection="1">
      <alignment wrapText="1"/>
      <protection locked="0"/>
    </xf>
    <xf numFmtId="0" fontId="7" fillId="0" borderId="1" xfId="0" applyFont="1" applyFill="1" applyBorder="1" applyAlignment="1" applyProtection="1">
      <alignment horizontal="center" vertical="center"/>
      <protection locked="0"/>
    </xf>
    <xf numFmtId="0" fontId="7" fillId="0" borderId="1" xfId="0" applyFont="1" applyBorder="1" applyAlignment="1" applyProtection="1">
      <alignment vertical="center"/>
      <protection locked="0"/>
    </xf>
    <xf numFmtId="0" fontId="7" fillId="0" borderId="1" xfId="3" applyFont="1" applyFill="1" applyBorder="1" applyAlignment="1" applyProtection="1">
      <alignment horizontal="justify" vertical="center" wrapText="1"/>
      <protection locked="0"/>
    </xf>
    <xf numFmtId="0" fontId="7"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protection locked="0"/>
    </xf>
    <xf numFmtId="2" fontId="2" fillId="0" borderId="1" xfId="0" applyNumberFormat="1" applyFont="1" applyBorder="1" applyAlignment="1" applyProtection="1">
      <protection locked="0"/>
    </xf>
    <xf numFmtId="2" fontId="2" fillId="0" borderId="1" xfId="0" applyNumberFormat="1" applyFont="1" applyBorder="1" applyAlignment="1" applyProtection="1">
      <alignment horizontal="right" vertical="center"/>
      <protection locked="0"/>
    </xf>
    <xf numFmtId="4" fontId="7" fillId="0" borderId="1" xfId="3" applyNumberFormat="1" applyFont="1" applyFill="1" applyBorder="1" applyAlignment="1" applyProtection="1">
      <alignment horizontal="right" vertical="center" wrapText="1"/>
      <protection locked="0"/>
    </xf>
    <xf numFmtId="3" fontId="7" fillId="0" borderId="1" xfId="3" applyNumberFormat="1" applyFont="1" applyFill="1" applyBorder="1" applyAlignment="1" applyProtection="1">
      <alignment horizontal="right" vertical="center" wrapText="1"/>
      <protection locked="0"/>
    </xf>
    <xf numFmtId="0" fontId="15" fillId="0" borderId="7" xfId="3" applyFont="1" applyFill="1" applyBorder="1" applyAlignment="1" applyProtection="1">
      <alignment horizontal="right" vertical="center"/>
      <protection locked="0"/>
    </xf>
    <xf numFmtId="3" fontId="15" fillId="0" borderId="1" xfId="3" applyNumberFormat="1" applyFont="1" applyFill="1" applyBorder="1" applyAlignment="1" applyProtection="1">
      <alignment horizontal="right" vertical="center" wrapText="1"/>
      <protection locked="0"/>
    </xf>
    <xf numFmtId="0" fontId="7" fillId="0" borderId="1" xfId="3" applyFont="1" applyFill="1" applyBorder="1" applyAlignment="1" applyProtection="1">
      <alignment horizontal="center" vertical="center" wrapText="1"/>
      <protection locked="0"/>
    </xf>
    <xf numFmtId="0" fontId="7" fillId="0" borderId="1" xfId="3" applyFont="1" applyFill="1" applyBorder="1" applyAlignment="1" applyProtection="1">
      <alignment horizontal="left" vertical="center" wrapText="1"/>
      <protection locked="0"/>
    </xf>
    <xf numFmtId="0" fontId="7" fillId="0" borderId="1" xfId="3" applyFont="1" applyFill="1" applyBorder="1" applyAlignment="1" applyProtection="1">
      <alignment vertical="center"/>
      <protection locked="0"/>
    </xf>
    <xf numFmtId="0" fontId="15" fillId="0" borderId="5" xfId="3" applyFont="1" applyFill="1" applyBorder="1" applyAlignment="1" applyProtection="1">
      <alignment vertical="center" wrapText="1"/>
      <protection locked="0"/>
    </xf>
    <xf numFmtId="0" fontId="15" fillId="0" borderId="6" xfId="3" applyFont="1" applyFill="1" applyBorder="1" applyAlignment="1" applyProtection="1">
      <alignment vertical="center"/>
      <protection locked="0"/>
    </xf>
    <xf numFmtId="0" fontId="7" fillId="0" borderId="1" xfId="3" applyFont="1" applyFill="1" applyBorder="1" applyProtection="1">
      <protection locked="0"/>
    </xf>
  </cellXfs>
  <cellStyles count="48">
    <cellStyle name="Comma" xfId="2" builtinId="3"/>
    <cellStyle name="Comma 2" xfId="4"/>
    <cellStyle name="Comma 2 2" xfId="5"/>
    <cellStyle name="Comma 2 2 2" xfId="6"/>
    <cellStyle name="Comma 2 3" xfId="7"/>
    <cellStyle name="Comma 3" xfId="8"/>
    <cellStyle name="Comma 3 2" xfId="9"/>
    <cellStyle name="Comma 4" xfId="10"/>
    <cellStyle name="Comma 4 2" xfId="11"/>
    <cellStyle name="Comma 5" xfId="12"/>
    <cellStyle name="Comma 6" xfId="13"/>
    <cellStyle name="Header1" xfId="14"/>
    <cellStyle name="Header2" xfId="15"/>
    <cellStyle name="Normal" xfId="0" builtinId="0"/>
    <cellStyle name="Normal 2" xfId="3"/>
    <cellStyle name="Normal 2 2" xfId="16"/>
    <cellStyle name="Normal 2 2 2" xfId="17"/>
    <cellStyle name="Normal 2 2 3" xfId="18"/>
    <cellStyle name="Normal 2 2 4" xfId="19"/>
    <cellStyle name="Normal 2 3" xfId="20"/>
    <cellStyle name="Normal 2 4" xfId="21"/>
    <cellStyle name="Normal 3" xfId="22"/>
    <cellStyle name="Normal 3 2" xfId="23"/>
    <cellStyle name="Normal 4" xfId="24"/>
    <cellStyle name="Normal 5" xfId="25"/>
    <cellStyle name="Normal 6" xfId="26"/>
    <cellStyle name="Normal 6 2" xfId="27"/>
    <cellStyle name="Normal 7" xfId="47"/>
    <cellStyle name="Normal_Cost Estimate (Draft)" xfId="1"/>
    <cellStyle name="Percent 2" xfId="28"/>
    <cellStyle name="Percent 2 2" xfId="29"/>
    <cellStyle name="Percent 3" xfId="30"/>
    <cellStyle name="똿뗦먛귟 [0.00]_PRODUCT DETAIL Q1" xfId="31"/>
    <cellStyle name="똿뗦먛귟_PRODUCT DETAIL Q1" xfId="32"/>
    <cellStyle name="믅됞 [0.00]_PRODUCT DETAIL Q1" xfId="33"/>
    <cellStyle name="믅됞_PRODUCT DETAIL Q1" xfId="34"/>
    <cellStyle name="백분율_95" xfId="35"/>
    <cellStyle name="뷭?_BOOKSHIP" xfId="36"/>
    <cellStyle name="콤마 [0]_1202" xfId="37"/>
    <cellStyle name="콤마_1202" xfId="38"/>
    <cellStyle name="통화 [0]_1202" xfId="39"/>
    <cellStyle name="통화_1202" xfId="40"/>
    <cellStyle name="표준_(정보부문)월별인원계획" xfId="41"/>
    <cellStyle name="一般_Book1" xfId="42"/>
    <cellStyle name="千分位[0]_Book1" xfId="43"/>
    <cellStyle name="千分位_Book1" xfId="44"/>
    <cellStyle name="貨幣 [0]_Book1" xfId="45"/>
    <cellStyle name="貨幣_Book1"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amala%20067-68/WIDD6/IWRMP%20IPs/DEV/Flood/dis%20Maha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amala%20067-68/WIDD6/IWRMP%20IPs/NISP/New%20project/siyari/siyariundersliuc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Kamala%20067-68\WIDD6\IWRMP%20IPs\NISP\New%20project\siyari\siyariundersliuc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PD%20BRBIP/Downloads/Users/default.LAPTOP-N1OCV7H7/Desktop/074075doarateanalysis/7374RateanalysisLast%20final/073-74RatelastFinalsKTM%20(Autosave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Kamala%20067-68\WIDD6\IWRMP%20IPs\DEV\Flood\dis%20Mahaw.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Bagmati-7/Bisnumati%20Final/Package%20No_BAPIDP-B2_June%202015/F.Summary_of_Cost_Sewer_BAPIDP-B2_June%20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awing"/>
      <sheetName val="Sheet1"/>
      <sheetName val="Sheet2"/>
      <sheetName val="Sheet3"/>
      <sheetName val="Chart1"/>
      <sheetName val="Sheet3 (2)"/>
      <sheetName val="Sheet3 (3)"/>
      <sheetName val="Sheet3 (4)"/>
    </sheetNames>
    <sheetDataSet>
      <sheetData sheetId="0"/>
      <sheetData sheetId="1"/>
      <sheetData sheetId="2"/>
      <sheetData sheetId="3">
        <row r="7">
          <cell r="D7">
            <v>1081</v>
          </cell>
        </row>
        <row r="10">
          <cell r="D10">
            <v>827.10682878595344</v>
          </cell>
        </row>
      </sheetData>
      <sheetData sheetId="4" refreshError="1"/>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kajrar check"/>
    </sheetNames>
    <sheetDataSet>
      <sheetData sheetId="0" refreshError="1">
        <row r="7">
          <cell r="D7">
            <v>98.38</v>
          </cell>
        </row>
        <row r="10">
          <cell r="D10">
            <v>62</v>
          </cell>
        </row>
        <row r="11">
          <cell r="D11">
            <v>1.9989757377216961</v>
          </cell>
        </row>
        <row r="17">
          <cell r="D17">
            <v>38.031458031477051</v>
          </cell>
        </row>
        <row r="24">
          <cell r="D24">
            <v>25</v>
          </cell>
        </row>
        <row r="28">
          <cell r="F28">
            <v>1.35</v>
          </cell>
        </row>
        <row r="34">
          <cell r="C34">
            <v>60.350278869358803</v>
          </cell>
        </row>
        <row r="35">
          <cell r="C35">
            <v>14.015820350932882</v>
          </cell>
        </row>
        <row r="39">
          <cell r="C39">
            <v>1.3419831726442122</v>
          </cell>
        </row>
        <row r="44">
          <cell r="D44">
            <v>98.85</v>
          </cell>
        </row>
        <row r="46">
          <cell r="D46">
            <v>98.38</v>
          </cell>
        </row>
        <row r="47">
          <cell r="D47">
            <v>98.471789950849143</v>
          </cell>
        </row>
        <row r="85">
          <cell r="F85">
            <v>7.3767475531225699</v>
          </cell>
        </row>
        <row r="87">
          <cell r="F87">
            <v>4.0610768538326703</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kajrar check"/>
    </sheetNames>
    <sheetDataSet>
      <sheetData sheetId="0" refreshError="1">
        <row r="85">
          <cell r="F85">
            <v>7.3767475531225699</v>
          </cell>
        </row>
      </sheetData>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
      <sheetName val="Dist Rate"/>
      <sheetName val="Material rate"/>
      <sheetName val="update Rate"/>
      <sheetName val="Sheet2"/>
      <sheetName val="Update Descrip"/>
      <sheetName val="Table of Content 1"/>
      <sheetName val="Table of Content 2"/>
      <sheetName val="Sheet1"/>
      <sheetName val="Sheet3"/>
      <sheetName val="Sheet4"/>
    </sheetNames>
    <sheetDataSet>
      <sheetData sheetId="0"/>
      <sheetData sheetId="1"/>
      <sheetData sheetId="2"/>
      <sheetData sheetId="3">
        <row r="6">
          <cell r="I6">
            <v>865</v>
          </cell>
        </row>
        <row r="53">
          <cell r="I53">
            <v>210977.25</v>
          </cell>
        </row>
        <row r="62">
          <cell r="I62">
            <v>28</v>
          </cell>
        </row>
        <row r="65">
          <cell r="I65">
            <v>67</v>
          </cell>
        </row>
        <row r="66">
          <cell r="I66">
            <v>107</v>
          </cell>
        </row>
        <row r="67">
          <cell r="I67">
            <v>1735</v>
          </cell>
        </row>
        <row r="90">
          <cell r="I90">
            <v>32</v>
          </cell>
        </row>
      </sheetData>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awing"/>
      <sheetName val="Sheet1"/>
      <sheetName val="Sheet2"/>
      <sheetName val="Sheet3"/>
      <sheetName val="Chart1"/>
      <sheetName val="Sheet3 (2)"/>
      <sheetName val="Sheet3 (3)"/>
      <sheetName val="Sheet3 (4)"/>
    </sheetNames>
    <sheetDataSet>
      <sheetData sheetId="0"/>
      <sheetData sheetId="1"/>
      <sheetData sheetId="2"/>
      <sheetData sheetId="3">
        <row r="10">
          <cell r="D10">
            <v>827.10682878595344</v>
          </cell>
        </row>
      </sheetData>
      <sheetData sheetId="4" refreshError="1"/>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k-B1 &amp; B2"/>
      <sheetName val="Bill of Quantity"/>
      <sheetName val="Abstract of Cost"/>
      <sheetName val="Abstract of Qty"/>
      <sheetName val="Overall Summary"/>
      <sheetName val="P- I_General Items (2)"/>
      <sheetName val="P I_General Items"/>
      <sheetName val="P II_Sewer"/>
      <sheetName val="P III_Manhole-RCC"/>
      <sheetName val="P IV_Drop_Manhole-RCC"/>
      <sheetName val="P V_Manhole-Brick"/>
      <sheetName val="P VI_Sewerage Inlet Structure"/>
      <sheetName val="P IX_Siphon"/>
      <sheetName val="River training work"/>
      <sheetName val="Summary01"/>
      <sheetName val="Rate analysis"/>
      <sheetName val="Dist_Rate"/>
    </sheetNames>
    <sheetDataSet>
      <sheetData sheetId="0" refreshError="1"/>
      <sheetData sheetId="1" refreshError="1"/>
      <sheetData sheetId="2" refreshError="1"/>
      <sheetData sheetId="3" refreshError="1"/>
      <sheetData sheetId="4" refreshError="1"/>
      <sheetData sheetId="5" refreshError="1">
        <row r="94">
          <cell r="C94" t="str">
            <v>Provision supply and run the double cab four wheel drive pickup including driver, fuel, regular maintenace and necessary accessories in accordance with specification…  and the supplied vehicles will revert to the contractor at the end of the project.</v>
          </cell>
        </row>
        <row r="97">
          <cell r="D97" t="str">
            <v>LS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29"/>
  <sheetViews>
    <sheetView tabSelected="1" view="pageBreakPreview" topLeftCell="A4" zoomScaleNormal="100" zoomScaleSheetLayoutView="100" workbookViewId="0">
      <selection activeCell="L15" sqref="L15"/>
    </sheetView>
  </sheetViews>
  <sheetFormatPr defaultRowHeight="15"/>
  <cols>
    <col min="1" max="1" width="10.140625" style="4" customWidth="1"/>
    <col min="2" max="2" width="39.5703125" style="4" customWidth="1"/>
    <col min="3" max="3" width="12.85546875" style="4" customWidth="1"/>
    <col min="4" max="4" width="38" style="4" customWidth="1"/>
    <col min="5" max="5" width="10.85546875" style="4" bestFit="1" customWidth="1"/>
    <col min="6" max="16384" width="9.140625" style="4"/>
  </cols>
  <sheetData>
    <row r="1" spans="1:5" s="121" customFormat="1" ht="18.75">
      <c r="A1" s="204" t="s">
        <v>92</v>
      </c>
      <c r="B1" s="204"/>
      <c r="C1" s="204"/>
      <c r="D1" s="204"/>
      <c r="E1" s="204"/>
    </row>
    <row r="2" spans="1:5">
      <c r="A2" s="205" t="s">
        <v>93</v>
      </c>
      <c r="B2" s="205"/>
      <c r="C2" s="205"/>
      <c r="D2" s="205"/>
      <c r="E2" s="205"/>
    </row>
    <row r="3" spans="1:5" s="89" customFormat="1" ht="12.75">
      <c r="B3" s="90"/>
      <c r="C3" s="90"/>
      <c r="D3" s="90"/>
      <c r="E3" s="90"/>
    </row>
    <row r="4" spans="1:5" ht="18.75">
      <c r="A4" s="206" t="s">
        <v>139</v>
      </c>
      <c r="B4" s="206"/>
      <c r="C4" s="206"/>
      <c r="D4" s="206"/>
      <c r="E4" s="206"/>
    </row>
    <row r="5" spans="1:5">
      <c r="A5" s="208" t="s">
        <v>140</v>
      </c>
      <c r="B5" s="208"/>
      <c r="C5" s="208"/>
      <c r="D5" s="208"/>
      <c r="E5" s="208"/>
    </row>
    <row r="6" spans="1:5" s="89" customFormat="1" ht="12.75">
      <c r="B6" s="90"/>
      <c r="C6" s="90"/>
      <c r="D6" s="90"/>
      <c r="E6" s="90"/>
    </row>
    <row r="7" spans="1:5">
      <c r="A7" s="110" t="s">
        <v>91</v>
      </c>
      <c r="B7" s="109" t="s">
        <v>1</v>
      </c>
      <c r="C7" s="109" t="s">
        <v>45</v>
      </c>
      <c r="D7" s="110" t="s">
        <v>141</v>
      </c>
      <c r="E7" s="109" t="s">
        <v>6</v>
      </c>
    </row>
    <row r="8" spans="1:5" s="13" customFormat="1" ht="21" customHeight="1">
      <c r="A8" s="39">
        <v>1</v>
      </c>
      <c r="B8" s="32" t="s">
        <v>94</v>
      </c>
      <c r="C8" s="138"/>
      <c r="D8" s="246"/>
      <c r="E8" s="247"/>
    </row>
    <row r="9" spans="1:5" s="13" customFormat="1" ht="21" customHeight="1">
      <c r="A9" s="39">
        <v>2</v>
      </c>
      <c r="B9" s="138" t="s">
        <v>304</v>
      </c>
      <c r="C9" s="39" t="s">
        <v>305</v>
      </c>
      <c r="D9" s="246"/>
      <c r="E9" s="247"/>
    </row>
    <row r="10" spans="1:5" s="13" customFormat="1" ht="21" customHeight="1">
      <c r="A10" s="39">
        <v>3</v>
      </c>
      <c r="B10" s="138" t="s">
        <v>306</v>
      </c>
      <c r="C10" s="39" t="s">
        <v>307</v>
      </c>
      <c r="D10" s="246"/>
      <c r="E10" s="247"/>
    </row>
    <row r="11" spans="1:5" s="13" customFormat="1" ht="21" customHeight="1">
      <c r="A11" s="39">
        <v>4</v>
      </c>
      <c r="B11" s="138" t="s">
        <v>308</v>
      </c>
      <c r="C11" s="39" t="s">
        <v>309</v>
      </c>
      <c r="D11" s="246"/>
      <c r="E11" s="247"/>
    </row>
    <row r="12" spans="1:5" s="13" customFormat="1" ht="21" customHeight="1">
      <c r="A12" s="39">
        <v>5</v>
      </c>
      <c r="B12" s="138" t="s">
        <v>310</v>
      </c>
      <c r="C12" s="39">
        <v>25</v>
      </c>
      <c r="D12" s="246"/>
      <c r="E12" s="247"/>
    </row>
    <row r="13" spans="1:5" s="13" customFormat="1" ht="21" customHeight="1">
      <c r="A13" s="39">
        <v>6</v>
      </c>
      <c r="B13" s="138" t="s">
        <v>311</v>
      </c>
      <c r="C13" s="39">
        <v>19</v>
      </c>
      <c r="D13" s="246"/>
      <c r="E13" s="247"/>
    </row>
    <row r="14" spans="1:5" s="13" customFormat="1" ht="21" customHeight="1">
      <c r="A14" s="39">
        <v>7</v>
      </c>
      <c r="B14" s="138" t="s">
        <v>312</v>
      </c>
      <c r="C14" s="39" t="s">
        <v>313</v>
      </c>
      <c r="D14" s="246"/>
      <c r="E14" s="247"/>
    </row>
    <row r="15" spans="1:5" s="13" customFormat="1" ht="21" customHeight="1">
      <c r="A15" s="39">
        <v>8</v>
      </c>
      <c r="B15" s="138" t="s">
        <v>314</v>
      </c>
      <c r="C15" s="39" t="s">
        <v>315</v>
      </c>
      <c r="D15" s="246"/>
      <c r="E15" s="247"/>
    </row>
    <row r="16" spans="1:5" s="13" customFormat="1" ht="21" customHeight="1">
      <c r="A16" s="39">
        <v>9</v>
      </c>
      <c r="B16" s="138" t="s">
        <v>14</v>
      </c>
      <c r="C16" s="39" t="s">
        <v>316</v>
      </c>
      <c r="D16" s="246"/>
      <c r="E16" s="247"/>
    </row>
    <row r="17" spans="1:5" s="13" customFormat="1" ht="21" customHeight="1">
      <c r="A17" s="39">
        <v>10</v>
      </c>
      <c r="B17" s="32" t="s">
        <v>317</v>
      </c>
      <c r="C17" s="39">
        <v>28</v>
      </c>
      <c r="D17" s="246"/>
      <c r="E17" s="247"/>
    </row>
    <row r="18" spans="1:5" s="13" customFormat="1" ht="21" customHeight="1">
      <c r="A18" s="39">
        <v>11</v>
      </c>
      <c r="B18" s="138" t="s">
        <v>15</v>
      </c>
      <c r="C18" s="39">
        <v>29</v>
      </c>
      <c r="D18" s="246"/>
      <c r="E18" s="247"/>
    </row>
    <row r="19" spans="1:5" s="13" customFormat="1" ht="21" customHeight="1">
      <c r="A19" s="39">
        <v>12</v>
      </c>
      <c r="B19" s="138" t="s">
        <v>318</v>
      </c>
      <c r="C19" s="39">
        <v>31</v>
      </c>
      <c r="D19" s="246"/>
      <c r="E19" s="247"/>
    </row>
    <row r="20" spans="1:5" s="13" customFormat="1" ht="21" customHeight="1">
      <c r="A20" s="39">
        <v>13</v>
      </c>
      <c r="B20" s="32" t="s">
        <v>135</v>
      </c>
      <c r="C20" s="39">
        <v>38</v>
      </c>
      <c r="D20" s="246"/>
      <c r="E20" s="248"/>
    </row>
    <row r="21" spans="1:5" s="13" customFormat="1" ht="21" customHeight="1">
      <c r="A21" s="207" t="s">
        <v>97</v>
      </c>
      <c r="B21" s="207"/>
      <c r="C21" s="207"/>
      <c r="D21" s="249"/>
      <c r="E21" s="247"/>
    </row>
    <row r="22" spans="1:5" s="13" customFormat="1" ht="21" customHeight="1">
      <c r="A22" s="118" t="s">
        <v>101</v>
      </c>
      <c r="B22" s="119"/>
      <c r="C22" s="120"/>
      <c r="D22" s="250"/>
      <c r="E22" s="247"/>
    </row>
    <row r="23" spans="1:5" s="13" customFormat="1" ht="20.25" customHeight="1">
      <c r="A23" s="118" t="s">
        <v>98</v>
      </c>
      <c r="B23" s="119"/>
      <c r="C23" s="120"/>
      <c r="D23" s="251">
        <f>'Specified PS'!C16</f>
        <v>21661000</v>
      </c>
      <c r="E23" s="247"/>
    </row>
    <row r="24" spans="1:5" s="13" customFormat="1" ht="21" customHeight="1">
      <c r="A24" s="201" t="s">
        <v>99</v>
      </c>
      <c r="B24" s="202"/>
      <c r="C24" s="203"/>
      <c r="D24" s="252"/>
      <c r="E24" s="247"/>
    </row>
    <row r="25" spans="1:5" s="13" customFormat="1" ht="21" customHeight="1">
      <c r="A25" s="198" t="s">
        <v>100</v>
      </c>
      <c r="B25" s="199"/>
      <c r="C25" s="200"/>
      <c r="D25" s="250"/>
      <c r="E25" s="247"/>
    </row>
    <row r="26" spans="1:5" s="13" customFormat="1" ht="21" customHeight="1">
      <c r="A26" s="201" t="s">
        <v>138</v>
      </c>
      <c r="B26" s="202"/>
      <c r="C26" s="203"/>
      <c r="D26" s="249"/>
      <c r="E26" s="247"/>
    </row>
    <row r="29" spans="1:5">
      <c r="D29" s="113"/>
    </row>
  </sheetData>
  <sheetProtection algorithmName="SHA-512" hashValue="nQrWK8mK3mS7aoaegsWbszhJSIWrURkezn9qVzTsE055otvrvKoIsa+9cLqY6g13zJb8d4nGheta5QJ+5pycmg==" saltValue="Ola6M6VsIeicseNqDvvU5w==" spinCount="100000" sheet="1" objects="1" scenarios="1"/>
  <mergeCells count="8">
    <mergeCell ref="A25:C25"/>
    <mergeCell ref="A26:C26"/>
    <mergeCell ref="A1:E1"/>
    <mergeCell ref="A2:E2"/>
    <mergeCell ref="A4:E4"/>
    <mergeCell ref="A21:C21"/>
    <mergeCell ref="A24:C24"/>
    <mergeCell ref="A5:E5"/>
  </mergeCells>
  <printOptions horizontalCentered="1"/>
  <pageMargins left="0.2" right="0.2" top="0.75" bottom="0.75" header="0.3" footer="0.3"/>
  <pageSetup paperSize="9" scale="98" orientation="landscape" horizontalDpi="300" verticalDpi="300" r:id="rId1"/>
  <headerFoot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28"/>
  <sheetViews>
    <sheetView view="pageBreakPreview" topLeftCell="A22" zoomScaleNormal="100" zoomScaleSheetLayoutView="100" workbookViewId="0">
      <selection activeCell="G28" sqref="G28:H28"/>
    </sheetView>
  </sheetViews>
  <sheetFormatPr defaultRowHeight="15"/>
  <cols>
    <col min="1" max="1" width="4.140625" style="1" customWidth="1"/>
    <col min="2" max="2" width="40" style="1" customWidth="1"/>
    <col min="3" max="3" width="5.7109375" style="24" bestFit="1" customWidth="1"/>
    <col min="4" max="4" width="9" style="1" bestFit="1" customWidth="1"/>
    <col min="5" max="5" width="13.5703125" style="1" customWidth="1"/>
    <col min="6" max="6" width="45.7109375" style="1" customWidth="1"/>
    <col min="7" max="7" width="15" style="1" customWidth="1"/>
    <col min="8" max="8" width="9.5703125" style="1" bestFit="1" customWidth="1"/>
    <col min="9" max="16384" width="9.140625" style="1"/>
  </cols>
  <sheetData>
    <row r="1" spans="1:8" s="15" customFormat="1">
      <c r="A1" s="20"/>
      <c r="B1" s="20"/>
      <c r="C1" s="135"/>
      <c r="D1" s="20"/>
      <c r="E1" s="20"/>
      <c r="F1" s="20"/>
      <c r="G1" s="20"/>
      <c r="H1" s="20"/>
    </row>
    <row r="2" spans="1:8" s="3" customFormat="1" ht="24" customHeight="1">
      <c r="A2" s="219" t="s">
        <v>16</v>
      </c>
      <c r="B2" s="219"/>
      <c r="C2" s="219"/>
      <c r="D2" s="219"/>
      <c r="E2" s="219"/>
      <c r="F2" s="219"/>
      <c r="G2" s="219"/>
      <c r="H2" s="219"/>
    </row>
    <row r="3" spans="1:8" s="3" customFormat="1" ht="21.75" customHeight="1">
      <c r="A3" s="220" t="s">
        <v>22</v>
      </c>
      <c r="B3" s="220"/>
      <c r="C3" s="220"/>
      <c r="D3" s="220"/>
      <c r="E3" s="220"/>
      <c r="F3" s="220"/>
      <c r="G3" s="220"/>
      <c r="H3" s="220"/>
    </row>
    <row r="4" spans="1:8" s="4" customFormat="1" ht="17.25" customHeight="1">
      <c r="B4" s="5" t="s">
        <v>328</v>
      </c>
      <c r="C4" s="17"/>
      <c r="D4" s="5"/>
      <c r="E4" s="5"/>
      <c r="F4" s="5"/>
      <c r="G4" s="5"/>
      <c r="H4" s="5"/>
    </row>
    <row r="5" spans="1:8" s="4" customFormat="1" ht="17.25" customHeight="1">
      <c r="B5" s="5" t="s">
        <v>329</v>
      </c>
      <c r="C5" s="17"/>
      <c r="D5" s="5"/>
      <c r="E5" s="5"/>
      <c r="F5" s="5"/>
      <c r="G5" s="5"/>
      <c r="H5" s="5"/>
    </row>
    <row r="6" spans="1:8" s="13" customFormat="1" ht="15.75" customHeight="1">
      <c r="A6" s="218" t="s">
        <v>111</v>
      </c>
      <c r="B6" s="214" t="s">
        <v>18</v>
      </c>
      <c r="C6" s="214" t="s">
        <v>4</v>
      </c>
      <c r="D6" s="214" t="s">
        <v>3</v>
      </c>
      <c r="E6" s="214" t="s">
        <v>19</v>
      </c>
      <c r="F6" s="214"/>
      <c r="G6" s="214" t="s">
        <v>5</v>
      </c>
      <c r="H6" s="214" t="s">
        <v>6</v>
      </c>
    </row>
    <row r="7" spans="1:8" s="13" customFormat="1">
      <c r="A7" s="218"/>
      <c r="B7" s="214"/>
      <c r="C7" s="214"/>
      <c r="D7" s="214"/>
      <c r="E7" s="98" t="s">
        <v>20</v>
      </c>
      <c r="F7" s="98" t="s">
        <v>21</v>
      </c>
      <c r="G7" s="214"/>
      <c r="H7" s="214"/>
    </row>
    <row r="8" spans="1:8" s="4" customFormat="1" ht="75">
      <c r="A8" s="10">
        <v>1</v>
      </c>
      <c r="B8" s="143" t="s">
        <v>233</v>
      </c>
      <c r="C8" s="26" t="s">
        <v>113</v>
      </c>
      <c r="D8" s="11">
        <v>33.44</v>
      </c>
      <c r="E8" s="268"/>
      <c r="F8" s="268"/>
      <c r="G8" s="268"/>
      <c r="H8" s="268"/>
    </row>
    <row r="9" spans="1:8" s="4" customFormat="1" ht="45">
      <c r="A9" s="10">
        <v>2</v>
      </c>
      <c r="B9" s="143" t="s">
        <v>228</v>
      </c>
      <c r="C9" s="26" t="s">
        <v>113</v>
      </c>
      <c r="D9" s="11">
        <v>33.44</v>
      </c>
      <c r="E9" s="268"/>
      <c r="F9" s="268"/>
      <c r="G9" s="268"/>
      <c r="H9" s="268"/>
    </row>
    <row r="10" spans="1:8" s="13" customFormat="1" ht="44.25">
      <c r="A10" s="10">
        <v>3</v>
      </c>
      <c r="B10" s="143" t="s">
        <v>234</v>
      </c>
      <c r="C10" s="26" t="s">
        <v>57</v>
      </c>
      <c r="D10" s="11">
        <v>40.200000000000003</v>
      </c>
      <c r="E10" s="255"/>
      <c r="F10" s="255"/>
      <c r="G10" s="255"/>
      <c r="H10" s="255"/>
    </row>
    <row r="11" spans="1:8" s="4" customFormat="1" ht="60">
      <c r="A11" s="10">
        <v>4</v>
      </c>
      <c r="B11" s="148" t="s">
        <v>274</v>
      </c>
      <c r="C11" s="26" t="s">
        <v>10</v>
      </c>
      <c r="D11" s="11">
        <v>305.52</v>
      </c>
      <c r="E11" s="268"/>
      <c r="F11" s="268"/>
      <c r="G11" s="268"/>
      <c r="H11" s="268"/>
    </row>
    <row r="12" spans="1:8" s="4" customFormat="1" ht="82.5" customHeight="1">
      <c r="A12" s="10">
        <v>5</v>
      </c>
      <c r="B12" s="149" t="s">
        <v>235</v>
      </c>
      <c r="C12" s="26" t="s">
        <v>113</v>
      </c>
      <c r="D12" s="103">
        <v>2.19</v>
      </c>
      <c r="E12" s="269"/>
      <c r="F12" s="269"/>
      <c r="G12" s="268"/>
      <c r="H12" s="268"/>
    </row>
    <row r="13" spans="1:8" s="4" customFormat="1" ht="45">
      <c r="A13" s="10">
        <v>6</v>
      </c>
      <c r="B13" s="189" t="s">
        <v>236</v>
      </c>
      <c r="C13" s="26" t="s">
        <v>13</v>
      </c>
      <c r="D13" s="11">
        <v>3</v>
      </c>
      <c r="E13" s="268"/>
      <c r="F13" s="268"/>
      <c r="G13" s="268"/>
      <c r="H13" s="268"/>
    </row>
    <row r="14" spans="1:8" s="4" customFormat="1" ht="45">
      <c r="A14" s="10">
        <v>7</v>
      </c>
      <c r="B14" s="143" t="s">
        <v>229</v>
      </c>
      <c r="C14" s="26" t="s">
        <v>2</v>
      </c>
      <c r="D14" s="47">
        <v>1</v>
      </c>
      <c r="E14" s="268"/>
      <c r="F14" s="268"/>
      <c r="G14" s="268"/>
      <c r="H14" s="268"/>
    </row>
    <row r="15" spans="1:8" s="4" customFormat="1" ht="45">
      <c r="A15" s="10">
        <v>8</v>
      </c>
      <c r="B15" s="145" t="s">
        <v>239</v>
      </c>
      <c r="C15" s="26" t="s">
        <v>57</v>
      </c>
      <c r="D15" s="11">
        <v>2.76</v>
      </c>
      <c r="E15" s="268"/>
      <c r="F15" s="268"/>
      <c r="G15" s="268"/>
      <c r="H15" s="268"/>
    </row>
    <row r="16" spans="1:8" s="4" customFormat="1" ht="45">
      <c r="A16" s="10">
        <v>9</v>
      </c>
      <c r="B16" s="147" t="s">
        <v>230</v>
      </c>
      <c r="C16" s="26" t="s">
        <v>57</v>
      </c>
      <c r="D16" s="103">
        <v>23.232000000000003</v>
      </c>
      <c r="E16" s="268"/>
      <c r="F16" s="268"/>
      <c r="G16" s="268"/>
      <c r="H16" s="268"/>
    </row>
    <row r="17" spans="1:8" s="4" customFormat="1" ht="60">
      <c r="A17" s="10">
        <v>10</v>
      </c>
      <c r="B17" s="143" t="s">
        <v>273</v>
      </c>
      <c r="C17" s="26" t="s">
        <v>57</v>
      </c>
      <c r="D17" s="19">
        <v>14.41</v>
      </c>
      <c r="E17" s="269"/>
      <c r="F17" s="269"/>
      <c r="G17" s="268"/>
      <c r="H17" s="268"/>
    </row>
    <row r="18" spans="1:8" s="13" customFormat="1" ht="45">
      <c r="A18" s="10">
        <v>11</v>
      </c>
      <c r="B18" s="143" t="s">
        <v>389</v>
      </c>
      <c r="C18" s="26" t="s">
        <v>10</v>
      </c>
      <c r="D18" s="11">
        <v>10.56</v>
      </c>
      <c r="E18" s="255"/>
      <c r="F18" s="255"/>
      <c r="G18" s="255"/>
      <c r="H18" s="255"/>
    </row>
    <row r="19" spans="1:8" s="4" customFormat="1" ht="45">
      <c r="A19" s="10">
        <v>12</v>
      </c>
      <c r="B19" s="148" t="s">
        <v>237</v>
      </c>
      <c r="C19" s="26" t="s">
        <v>57</v>
      </c>
      <c r="D19" s="11">
        <v>42.53</v>
      </c>
      <c r="E19" s="268"/>
      <c r="F19" s="268"/>
      <c r="G19" s="268"/>
      <c r="H19" s="268"/>
    </row>
    <row r="20" spans="1:8" s="4" customFormat="1" ht="30">
      <c r="A20" s="10">
        <v>13</v>
      </c>
      <c r="B20" s="190" t="s">
        <v>178</v>
      </c>
      <c r="C20" s="26" t="s">
        <v>57</v>
      </c>
      <c r="D20" s="11">
        <v>74.800000000000011</v>
      </c>
      <c r="E20" s="268"/>
      <c r="F20" s="268"/>
      <c r="G20" s="268"/>
      <c r="H20" s="268"/>
    </row>
    <row r="21" spans="1:8" s="4" customFormat="1" ht="44.25">
      <c r="A21" s="10">
        <v>14</v>
      </c>
      <c r="B21" s="143" t="s">
        <v>408</v>
      </c>
      <c r="C21" s="26" t="s">
        <v>57</v>
      </c>
      <c r="D21" s="11">
        <v>74.8</v>
      </c>
      <c r="E21" s="268"/>
      <c r="F21" s="268"/>
      <c r="G21" s="268"/>
      <c r="H21" s="268"/>
    </row>
    <row r="22" spans="1:8" s="4" customFormat="1" ht="45">
      <c r="A22" s="10">
        <v>15</v>
      </c>
      <c r="B22" s="148" t="s">
        <v>118</v>
      </c>
      <c r="C22" s="26" t="s">
        <v>7</v>
      </c>
      <c r="D22" s="11">
        <v>1</v>
      </c>
      <c r="E22" s="268"/>
      <c r="F22" s="268"/>
      <c r="G22" s="268"/>
      <c r="H22" s="268"/>
    </row>
    <row r="23" spans="1:8" s="4" customFormat="1" ht="44.25">
      <c r="A23" s="10">
        <v>16</v>
      </c>
      <c r="B23" s="143" t="s">
        <v>201</v>
      </c>
      <c r="C23" s="9"/>
      <c r="D23" s="9"/>
      <c r="E23" s="268"/>
      <c r="F23" s="268"/>
      <c r="G23" s="268"/>
      <c r="H23" s="268"/>
    </row>
    <row r="24" spans="1:8" s="4" customFormat="1" ht="21" customHeight="1">
      <c r="A24" s="10"/>
      <c r="B24" s="146" t="s">
        <v>223</v>
      </c>
      <c r="C24" s="26" t="s">
        <v>10</v>
      </c>
      <c r="D24" s="11">
        <v>23.7</v>
      </c>
      <c r="E24" s="268"/>
      <c r="F24" s="268"/>
      <c r="G24" s="268"/>
      <c r="H24" s="268"/>
    </row>
    <row r="25" spans="1:8" s="4" customFormat="1" ht="21" customHeight="1">
      <c r="A25" s="10"/>
      <c r="B25" s="146" t="s">
        <v>224</v>
      </c>
      <c r="C25" s="26" t="s">
        <v>10</v>
      </c>
      <c r="D25" s="11">
        <v>23.7</v>
      </c>
      <c r="E25" s="268"/>
      <c r="F25" s="268"/>
      <c r="G25" s="268"/>
      <c r="H25" s="268"/>
    </row>
    <row r="26" spans="1:8" s="4" customFormat="1" ht="75">
      <c r="A26" s="10">
        <v>17</v>
      </c>
      <c r="B26" s="143" t="s">
        <v>238</v>
      </c>
      <c r="C26" s="26" t="s">
        <v>57</v>
      </c>
      <c r="D26" s="11">
        <v>68.08</v>
      </c>
      <c r="E26" s="247"/>
      <c r="F26" s="247"/>
      <c r="G26" s="268"/>
      <c r="H26" s="268"/>
    </row>
    <row r="27" spans="1:8" s="4" customFormat="1" ht="21" customHeight="1">
      <c r="A27" s="10">
        <v>18</v>
      </c>
      <c r="B27" s="146" t="s">
        <v>11</v>
      </c>
      <c r="C27" s="26" t="s">
        <v>7</v>
      </c>
      <c r="D27" s="11">
        <v>1</v>
      </c>
      <c r="E27" s="247"/>
      <c r="F27" s="247"/>
      <c r="G27" s="268"/>
      <c r="H27" s="268"/>
    </row>
    <row r="28" spans="1:8" s="3" customFormat="1" ht="21" customHeight="1">
      <c r="A28" s="42"/>
      <c r="B28" s="221" t="s">
        <v>150</v>
      </c>
      <c r="C28" s="221"/>
      <c r="D28" s="221"/>
      <c r="E28" s="221"/>
      <c r="F28" s="221"/>
      <c r="G28" s="263"/>
      <c r="H28" s="263"/>
    </row>
  </sheetData>
  <sheetProtection algorithmName="SHA-512" hashValue="8bF0slCbjIVMB/nq+g2q7mZvtRORL+Cnk+9qSWk/76OZTiT6LX8Unjx42tvnhCTbHrH11N3Tonq8LMICQQvFTw==" saltValue="lMnRGytOacnL+6hCvaG/YQ==" spinCount="100000" sheet="1" objects="1" scenarios="1"/>
  <mergeCells count="10">
    <mergeCell ref="B28:F28"/>
    <mergeCell ref="A2:H2"/>
    <mergeCell ref="A3:H3"/>
    <mergeCell ref="A6:A7"/>
    <mergeCell ref="B6:B7"/>
    <mergeCell ref="C6:C7"/>
    <mergeCell ref="D6:D7"/>
    <mergeCell ref="E6:F6"/>
    <mergeCell ref="G6:G7"/>
    <mergeCell ref="H6:H7"/>
  </mergeCells>
  <printOptions horizontalCentered="1"/>
  <pageMargins left="0.2" right="0.2" top="0.75" bottom="0.75" header="0.3" footer="0.3"/>
  <pageSetup paperSize="9" orientation="landscape" r:id="rId1"/>
  <headerFooter>
    <oddFooter>Page &amp;P of &amp;N</oddFooter>
  </headerFooter>
  <rowBreaks count="1" manualBreakCount="1">
    <brk id="22"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44"/>
  <sheetViews>
    <sheetView view="pageBreakPreview" topLeftCell="A34" zoomScaleNormal="100" zoomScaleSheetLayoutView="100" workbookViewId="0">
      <selection activeCell="G44" sqref="G44:H44"/>
    </sheetView>
  </sheetViews>
  <sheetFormatPr defaultRowHeight="15"/>
  <cols>
    <col min="1" max="1" width="4.5703125" style="185" customWidth="1"/>
    <col min="2" max="2" width="39" style="186" customWidth="1"/>
    <col min="3" max="3" width="5.7109375" style="185" bestFit="1" customWidth="1"/>
    <col min="4" max="4" width="9" style="187" bestFit="1" customWidth="1"/>
    <col min="5" max="5" width="13" style="186" customWidth="1"/>
    <col min="6" max="6" width="46.5703125" style="186" customWidth="1"/>
    <col min="7" max="7" width="16.28515625" style="186" customWidth="1"/>
    <col min="8" max="8" width="9.5703125" style="186" bestFit="1" customWidth="1"/>
    <col min="9" max="9" width="40.42578125" style="186" customWidth="1"/>
    <col min="10" max="16384" width="9.140625" style="186"/>
  </cols>
  <sheetData>
    <row r="1" spans="1:8" s="172" customFormat="1" ht="15.75">
      <c r="A1" s="224" t="s">
        <v>16</v>
      </c>
      <c r="B1" s="224"/>
      <c r="C1" s="224"/>
      <c r="D1" s="224"/>
      <c r="E1" s="224"/>
      <c r="F1" s="224"/>
      <c r="G1" s="224"/>
      <c r="H1" s="224"/>
    </row>
    <row r="2" spans="1:8" s="172" customFormat="1" ht="20.25">
      <c r="A2" s="226" t="s">
        <v>22</v>
      </c>
      <c r="B2" s="226"/>
      <c r="C2" s="226"/>
      <c r="D2" s="226"/>
      <c r="E2" s="226"/>
      <c r="F2" s="226"/>
      <c r="G2" s="226"/>
    </row>
    <row r="3" spans="1:8" s="172" customFormat="1">
      <c r="A3" s="173"/>
      <c r="B3" s="168" t="s">
        <v>341</v>
      </c>
      <c r="C3" s="173"/>
      <c r="D3" s="174"/>
    </row>
    <row r="4" spans="1:8" s="172" customFormat="1">
      <c r="A4" s="173"/>
      <c r="B4" s="168" t="s">
        <v>342</v>
      </c>
      <c r="C4" s="173"/>
      <c r="D4" s="174"/>
    </row>
    <row r="5" spans="1:8" s="173" customFormat="1" ht="17.25" customHeight="1">
      <c r="A5" s="227" t="s">
        <v>111</v>
      </c>
      <c r="B5" s="223" t="s">
        <v>18</v>
      </c>
      <c r="C5" s="223" t="s">
        <v>4</v>
      </c>
      <c r="D5" s="223" t="s">
        <v>3</v>
      </c>
      <c r="E5" s="223" t="s">
        <v>19</v>
      </c>
      <c r="F5" s="223"/>
      <c r="G5" s="223" t="s">
        <v>5</v>
      </c>
      <c r="H5" s="223" t="s">
        <v>6</v>
      </c>
    </row>
    <row r="6" spans="1:8" s="173" customFormat="1" ht="17.25" customHeight="1">
      <c r="A6" s="227"/>
      <c r="B6" s="223"/>
      <c r="C6" s="223"/>
      <c r="D6" s="223"/>
      <c r="E6" s="175" t="s">
        <v>20</v>
      </c>
      <c r="F6" s="175" t="s">
        <v>21</v>
      </c>
      <c r="G6" s="223"/>
      <c r="H6" s="223"/>
    </row>
    <row r="7" spans="1:8" s="179" customFormat="1" ht="30">
      <c r="A7" s="176">
        <v>1</v>
      </c>
      <c r="B7" s="142" t="s">
        <v>103</v>
      </c>
      <c r="C7" s="177" t="s">
        <v>7</v>
      </c>
      <c r="D7" s="181">
        <v>1</v>
      </c>
      <c r="E7" s="270"/>
      <c r="F7" s="270"/>
      <c r="G7" s="270"/>
      <c r="H7" s="270"/>
    </row>
    <row r="8" spans="1:8" s="172" customFormat="1" ht="60">
      <c r="A8" s="177">
        <v>2</v>
      </c>
      <c r="B8" s="148" t="s">
        <v>343</v>
      </c>
      <c r="C8" s="180" t="s">
        <v>127</v>
      </c>
      <c r="D8" s="178">
        <v>30</v>
      </c>
      <c r="E8" s="271"/>
      <c r="F8" s="271"/>
      <c r="G8" s="271"/>
      <c r="H8" s="271"/>
    </row>
    <row r="9" spans="1:8" s="172" customFormat="1" ht="78.75" customHeight="1">
      <c r="A9" s="176">
        <v>3</v>
      </c>
      <c r="B9" s="149" t="s">
        <v>344</v>
      </c>
      <c r="C9" s="177" t="s">
        <v>113</v>
      </c>
      <c r="D9" s="178">
        <v>77.84</v>
      </c>
      <c r="E9" s="271"/>
      <c r="F9" s="271"/>
      <c r="G9" s="271"/>
      <c r="H9" s="271"/>
    </row>
    <row r="10" spans="1:8" s="172" customFormat="1" ht="75">
      <c r="A10" s="177">
        <v>4</v>
      </c>
      <c r="B10" s="149" t="s">
        <v>345</v>
      </c>
      <c r="C10" s="177" t="s">
        <v>113</v>
      </c>
      <c r="D10" s="178">
        <v>21.419999999999998</v>
      </c>
      <c r="E10" s="271"/>
      <c r="F10" s="271"/>
      <c r="G10" s="271"/>
      <c r="H10" s="271"/>
    </row>
    <row r="11" spans="1:8" s="172" customFormat="1" ht="135">
      <c r="A11" s="176">
        <v>5</v>
      </c>
      <c r="B11" s="149" t="s">
        <v>346</v>
      </c>
      <c r="C11" s="177" t="s">
        <v>113</v>
      </c>
      <c r="D11" s="178">
        <v>36.44</v>
      </c>
      <c r="E11" s="271"/>
      <c r="F11" s="271"/>
      <c r="G11" s="271"/>
      <c r="H11" s="271"/>
    </row>
    <row r="12" spans="1:8" s="172" customFormat="1" ht="30">
      <c r="A12" s="177">
        <v>6</v>
      </c>
      <c r="B12" s="190" t="s">
        <v>240</v>
      </c>
      <c r="C12" s="177" t="s">
        <v>57</v>
      </c>
      <c r="D12" s="178">
        <v>137.46</v>
      </c>
      <c r="E12" s="271"/>
      <c r="F12" s="271"/>
      <c r="G12" s="271"/>
      <c r="H12" s="271"/>
    </row>
    <row r="13" spans="1:8" s="172" customFormat="1" ht="59.25">
      <c r="A13" s="176">
        <v>7</v>
      </c>
      <c r="B13" s="149" t="s">
        <v>347</v>
      </c>
      <c r="C13" s="177" t="s">
        <v>113</v>
      </c>
      <c r="D13" s="178">
        <v>10.46</v>
      </c>
      <c r="E13" s="271"/>
      <c r="F13" s="272"/>
      <c r="G13" s="271"/>
      <c r="H13" s="271"/>
    </row>
    <row r="14" spans="1:8" s="172" customFormat="1" ht="45">
      <c r="A14" s="177">
        <v>8</v>
      </c>
      <c r="B14" s="149" t="s">
        <v>348</v>
      </c>
      <c r="C14" s="177" t="s">
        <v>113</v>
      </c>
      <c r="D14" s="178">
        <v>76.92</v>
      </c>
      <c r="E14" s="271"/>
      <c r="F14" s="271"/>
      <c r="G14" s="271"/>
      <c r="H14" s="271"/>
    </row>
    <row r="15" spans="1:8" s="172" customFormat="1" ht="45">
      <c r="A15" s="176">
        <v>9</v>
      </c>
      <c r="B15" s="149" t="s">
        <v>349</v>
      </c>
      <c r="C15" s="177" t="s">
        <v>113</v>
      </c>
      <c r="D15" s="178">
        <v>54.77</v>
      </c>
      <c r="E15" s="271"/>
      <c r="F15" s="271"/>
      <c r="G15" s="271"/>
      <c r="H15" s="271"/>
    </row>
    <row r="16" spans="1:8" s="172" customFormat="1" ht="44.25">
      <c r="A16" s="177">
        <v>10</v>
      </c>
      <c r="B16" s="190" t="s">
        <v>350</v>
      </c>
      <c r="C16" s="177" t="s">
        <v>57</v>
      </c>
      <c r="D16" s="178">
        <v>152.99</v>
      </c>
      <c r="E16" s="271"/>
      <c r="F16" s="271"/>
      <c r="G16" s="271"/>
      <c r="H16" s="271"/>
    </row>
    <row r="17" spans="1:8" s="172" customFormat="1" ht="75">
      <c r="A17" s="176">
        <v>11</v>
      </c>
      <c r="B17" s="148" t="s">
        <v>241</v>
      </c>
      <c r="C17" s="177" t="s">
        <v>113</v>
      </c>
      <c r="D17" s="178">
        <v>15.4</v>
      </c>
      <c r="E17" s="271"/>
      <c r="F17" s="271"/>
      <c r="G17" s="271"/>
      <c r="H17" s="271"/>
    </row>
    <row r="18" spans="1:8" s="172" customFormat="1" ht="45">
      <c r="A18" s="176">
        <v>12</v>
      </c>
      <c r="B18" s="149" t="s">
        <v>390</v>
      </c>
      <c r="C18" s="177"/>
      <c r="D18" s="178"/>
      <c r="E18" s="271"/>
      <c r="F18" s="271"/>
      <c r="G18" s="271"/>
      <c r="H18" s="271"/>
    </row>
    <row r="19" spans="1:8" s="172" customFormat="1" ht="21" customHeight="1">
      <c r="A19" s="177"/>
      <c r="B19" s="191" t="s">
        <v>242</v>
      </c>
      <c r="C19" s="177" t="s">
        <v>57</v>
      </c>
      <c r="D19" s="178">
        <v>1.67</v>
      </c>
      <c r="E19" s="271"/>
      <c r="F19" s="271"/>
      <c r="G19" s="271"/>
      <c r="H19" s="271"/>
    </row>
    <row r="20" spans="1:8" s="172" customFormat="1" ht="21" customHeight="1">
      <c r="A20" s="177"/>
      <c r="B20" s="191" t="s">
        <v>30</v>
      </c>
      <c r="C20" s="177" t="s">
        <v>57</v>
      </c>
      <c r="D20" s="178">
        <v>5</v>
      </c>
      <c r="E20" s="271"/>
      <c r="F20" s="271"/>
      <c r="G20" s="271"/>
      <c r="H20" s="271"/>
    </row>
    <row r="21" spans="1:8" s="172" customFormat="1" ht="45">
      <c r="A21" s="177">
        <v>13</v>
      </c>
      <c r="B21" s="149" t="s">
        <v>351</v>
      </c>
      <c r="C21" s="177"/>
      <c r="D21" s="178"/>
      <c r="E21" s="271"/>
      <c r="F21" s="271"/>
      <c r="G21" s="271"/>
      <c r="H21" s="271"/>
    </row>
    <row r="22" spans="1:8" s="172" customFormat="1" ht="21" customHeight="1">
      <c r="A22" s="177"/>
      <c r="B22" s="191" t="s">
        <v>29</v>
      </c>
      <c r="C22" s="177" t="s">
        <v>57</v>
      </c>
      <c r="D22" s="178">
        <v>0.96</v>
      </c>
      <c r="E22" s="271"/>
      <c r="F22" s="271"/>
      <c r="G22" s="271"/>
      <c r="H22" s="271"/>
    </row>
    <row r="23" spans="1:8" s="172" customFormat="1" ht="21" customHeight="1">
      <c r="A23" s="177"/>
      <c r="B23" s="191" t="s">
        <v>30</v>
      </c>
      <c r="C23" s="177" t="s">
        <v>57</v>
      </c>
      <c r="D23" s="178">
        <v>2.88</v>
      </c>
      <c r="E23" s="271"/>
      <c r="F23" s="271"/>
      <c r="G23" s="271"/>
      <c r="H23" s="271"/>
    </row>
    <row r="24" spans="1:8" s="172" customFormat="1" ht="45">
      <c r="A24" s="177">
        <v>14</v>
      </c>
      <c r="B24" s="148" t="s">
        <v>352</v>
      </c>
      <c r="C24" s="177" t="s">
        <v>57</v>
      </c>
      <c r="D24" s="178">
        <v>1.3499999999999999</v>
      </c>
      <c r="E24" s="271"/>
      <c r="F24" s="271"/>
      <c r="G24" s="271"/>
      <c r="H24" s="271"/>
    </row>
    <row r="25" spans="1:8" s="172" customFormat="1" ht="45">
      <c r="A25" s="177">
        <v>15</v>
      </c>
      <c r="B25" s="149" t="s">
        <v>353</v>
      </c>
      <c r="C25" s="177" t="s">
        <v>57</v>
      </c>
      <c r="D25" s="178">
        <v>3.4</v>
      </c>
      <c r="E25" s="271"/>
      <c r="F25" s="271"/>
      <c r="G25" s="271"/>
      <c r="H25" s="271"/>
    </row>
    <row r="26" spans="1:8" s="172" customFormat="1" ht="45">
      <c r="A26" s="177">
        <v>16</v>
      </c>
      <c r="B26" s="182" t="s">
        <v>354</v>
      </c>
      <c r="C26" s="177" t="s">
        <v>57</v>
      </c>
      <c r="D26" s="178">
        <v>2.8</v>
      </c>
      <c r="E26" s="271"/>
      <c r="F26" s="271"/>
      <c r="G26" s="271"/>
      <c r="H26" s="271"/>
    </row>
    <row r="27" spans="1:8" s="172" customFormat="1" ht="30">
      <c r="A27" s="177">
        <v>17</v>
      </c>
      <c r="B27" s="182" t="s">
        <v>391</v>
      </c>
      <c r="C27" s="177" t="s">
        <v>57</v>
      </c>
      <c r="D27" s="178">
        <v>55.2</v>
      </c>
      <c r="E27" s="271"/>
      <c r="F27" s="271"/>
      <c r="G27" s="271"/>
      <c r="H27" s="271"/>
    </row>
    <row r="28" spans="1:8" s="172" customFormat="1" ht="30">
      <c r="A28" s="177">
        <v>18</v>
      </c>
      <c r="B28" s="182" t="s">
        <v>355</v>
      </c>
      <c r="C28" s="177" t="s">
        <v>57</v>
      </c>
      <c r="D28" s="178">
        <v>4.968</v>
      </c>
      <c r="E28" s="271"/>
      <c r="F28" s="271"/>
      <c r="G28" s="271"/>
      <c r="H28" s="271"/>
    </row>
    <row r="29" spans="1:8" s="172" customFormat="1" ht="60">
      <c r="A29" s="177">
        <v>19</v>
      </c>
      <c r="B29" s="148" t="s">
        <v>245</v>
      </c>
      <c r="C29" s="177" t="s">
        <v>10</v>
      </c>
      <c r="D29" s="178">
        <v>193.20000000000002</v>
      </c>
      <c r="E29" s="271"/>
      <c r="F29" s="271"/>
      <c r="G29" s="271"/>
      <c r="H29" s="271"/>
    </row>
    <row r="30" spans="1:8" s="172" customFormat="1" ht="44.25">
      <c r="A30" s="177">
        <v>20</v>
      </c>
      <c r="B30" s="148" t="s">
        <v>176</v>
      </c>
      <c r="C30" s="177" t="s">
        <v>57</v>
      </c>
      <c r="D30" s="178">
        <v>146.30000000000001</v>
      </c>
      <c r="E30" s="271"/>
      <c r="F30" s="271"/>
      <c r="G30" s="271"/>
      <c r="H30" s="271"/>
    </row>
    <row r="31" spans="1:8" s="172" customFormat="1" ht="45">
      <c r="A31" s="177">
        <v>21</v>
      </c>
      <c r="B31" s="148" t="s">
        <v>254</v>
      </c>
      <c r="C31" s="177" t="s">
        <v>57</v>
      </c>
      <c r="D31" s="178">
        <v>2.25</v>
      </c>
      <c r="E31" s="271"/>
      <c r="F31" s="271"/>
      <c r="G31" s="271"/>
      <c r="H31" s="271"/>
    </row>
    <row r="32" spans="1:8" s="172" customFormat="1" ht="58.5">
      <c r="A32" s="177">
        <v>22</v>
      </c>
      <c r="B32" s="149" t="s">
        <v>356</v>
      </c>
      <c r="C32" s="177" t="s">
        <v>57</v>
      </c>
      <c r="D32" s="181">
        <v>105</v>
      </c>
      <c r="E32" s="271"/>
      <c r="F32" s="271"/>
      <c r="G32" s="271"/>
      <c r="H32" s="271"/>
    </row>
    <row r="33" spans="1:8" s="172" customFormat="1" ht="59.25">
      <c r="A33" s="177">
        <v>23</v>
      </c>
      <c r="B33" s="149" t="s">
        <v>357</v>
      </c>
      <c r="C33" s="177" t="s">
        <v>10</v>
      </c>
      <c r="D33" s="178">
        <v>27.6</v>
      </c>
      <c r="E33" s="271"/>
      <c r="F33" s="271"/>
      <c r="G33" s="271"/>
      <c r="H33" s="271"/>
    </row>
    <row r="34" spans="1:8" s="172" customFormat="1" ht="30">
      <c r="A34" s="177">
        <v>24</v>
      </c>
      <c r="B34" s="149" t="s">
        <v>392</v>
      </c>
      <c r="C34" s="177" t="s">
        <v>10</v>
      </c>
      <c r="D34" s="178">
        <v>29</v>
      </c>
      <c r="E34" s="271"/>
      <c r="F34" s="271"/>
      <c r="G34" s="271"/>
      <c r="H34" s="271"/>
    </row>
    <row r="35" spans="1:8" s="172" customFormat="1" ht="45">
      <c r="A35" s="177">
        <v>25</v>
      </c>
      <c r="B35" s="149" t="s">
        <v>358</v>
      </c>
      <c r="C35" s="177" t="s">
        <v>57</v>
      </c>
      <c r="D35" s="178">
        <v>76.3</v>
      </c>
      <c r="E35" s="271"/>
      <c r="F35" s="271"/>
      <c r="G35" s="271"/>
      <c r="H35" s="271"/>
    </row>
    <row r="36" spans="1:8" s="172" customFormat="1" ht="44.25">
      <c r="A36" s="177">
        <v>26</v>
      </c>
      <c r="B36" s="149" t="s">
        <v>393</v>
      </c>
      <c r="C36" s="177" t="s">
        <v>57</v>
      </c>
      <c r="D36" s="178">
        <v>76.3</v>
      </c>
      <c r="E36" s="271"/>
      <c r="F36" s="271"/>
      <c r="G36" s="271"/>
      <c r="H36" s="271"/>
    </row>
    <row r="37" spans="1:8" s="172" customFormat="1" ht="30">
      <c r="A37" s="177">
        <v>27</v>
      </c>
      <c r="B37" s="192" t="s">
        <v>359</v>
      </c>
      <c r="C37" s="177" t="s">
        <v>57</v>
      </c>
      <c r="D37" s="178">
        <v>144.9</v>
      </c>
      <c r="E37" s="271"/>
      <c r="F37" s="271"/>
      <c r="G37" s="271"/>
      <c r="H37" s="271"/>
    </row>
    <row r="38" spans="1:8" s="172" customFormat="1" ht="60">
      <c r="A38" s="177">
        <v>28</v>
      </c>
      <c r="B38" s="149" t="s">
        <v>360</v>
      </c>
      <c r="C38" s="177" t="s">
        <v>57</v>
      </c>
      <c r="D38" s="178">
        <v>144.9</v>
      </c>
      <c r="E38" s="271"/>
      <c r="F38" s="271"/>
      <c r="G38" s="271"/>
      <c r="H38" s="271"/>
    </row>
    <row r="39" spans="1:8" s="172" customFormat="1" ht="30">
      <c r="A39" s="177">
        <v>29</v>
      </c>
      <c r="B39" s="182" t="s">
        <v>361</v>
      </c>
      <c r="C39" s="177" t="s">
        <v>17</v>
      </c>
      <c r="D39" s="181">
        <v>16</v>
      </c>
      <c r="E39" s="271"/>
      <c r="F39" s="271"/>
      <c r="G39" s="271"/>
      <c r="H39" s="271"/>
    </row>
    <row r="40" spans="1:8" s="172" customFormat="1" ht="30">
      <c r="A40" s="177">
        <v>30</v>
      </c>
      <c r="B40" s="149" t="s">
        <v>362</v>
      </c>
      <c r="C40" s="177" t="s">
        <v>57</v>
      </c>
      <c r="D40" s="178">
        <v>165.60000000000002</v>
      </c>
      <c r="E40" s="271"/>
      <c r="F40" s="271"/>
      <c r="G40" s="271"/>
      <c r="H40" s="271"/>
    </row>
    <row r="41" spans="1:8" s="172" customFormat="1" ht="45">
      <c r="A41" s="177">
        <v>31</v>
      </c>
      <c r="B41" s="148" t="s">
        <v>394</v>
      </c>
      <c r="C41" s="177" t="s">
        <v>10</v>
      </c>
      <c r="D41" s="178">
        <v>16.5</v>
      </c>
      <c r="E41" s="271"/>
      <c r="F41" s="271"/>
      <c r="G41" s="271"/>
      <c r="H41" s="271"/>
    </row>
    <row r="42" spans="1:8" s="172" customFormat="1" ht="30">
      <c r="A42" s="177">
        <v>32</v>
      </c>
      <c r="B42" s="148" t="s">
        <v>243</v>
      </c>
      <c r="C42" s="177" t="s">
        <v>57</v>
      </c>
      <c r="D42" s="178">
        <v>152.99</v>
      </c>
      <c r="E42" s="271"/>
      <c r="F42" s="271"/>
      <c r="G42" s="271"/>
      <c r="H42" s="271"/>
    </row>
    <row r="43" spans="1:8" s="184" customFormat="1" ht="21" customHeight="1">
      <c r="A43" s="177">
        <v>33</v>
      </c>
      <c r="B43" s="191" t="s">
        <v>11</v>
      </c>
      <c r="C43" s="183" t="s">
        <v>7</v>
      </c>
      <c r="D43" s="181">
        <v>1</v>
      </c>
      <c r="E43" s="271"/>
      <c r="F43" s="271"/>
      <c r="G43" s="273"/>
      <c r="H43" s="273"/>
    </row>
    <row r="44" spans="1:8" s="184" customFormat="1" ht="21" customHeight="1">
      <c r="A44" s="177"/>
      <c r="B44" s="225" t="s">
        <v>151</v>
      </c>
      <c r="C44" s="225"/>
      <c r="D44" s="225"/>
      <c r="E44" s="225"/>
      <c r="F44" s="225"/>
      <c r="G44" s="273"/>
      <c r="H44" s="273"/>
    </row>
  </sheetData>
  <sheetProtection algorithmName="SHA-512" hashValue="ChFGCMjwarvt7icFT5jgK8TMqgxKRmQqzSkyafwPA/r4Dpy90auKSTkz7aPW/DEqKB3V0pyMlEtGIdkTfxc/uQ==" saltValue="6sbpyHzdoxOiyyB/4NwixA==" spinCount="100000" sheet="1" objects="1" scenarios="1"/>
  <mergeCells count="10">
    <mergeCell ref="H5:H6"/>
    <mergeCell ref="A1:H1"/>
    <mergeCell ref="B44:F44"/>
    <mergeCell ref="E5:F5"/>
    <mergeCell ref="G5:G6"/>
    <mergeCell ref="A2:G2"/>
    <mergeCell ref="A5:A6"/>
    <mergeCell ref="B5:B6"/>
    <mergeCell ref="C5:C6"/>
    <mergeCell ref="D5:D6"/>
  </mergeCells>
  <printOptions horizontalCentered="1"/>
  <pageMargins left="0.2" right="0.2" top="0.75" bottom="0.75" header="0.3" footer="0.3"/>
  <pageSetup paperSize="9" orientation="landscape" r:id="rId1"/>
  <headerFooter>
    <oddFooter>Page &amp;P of &amp;N</oddFooter>
  </headerFooter>
  <rowBreaks count="2" manualBreakCount="2">
    <brk id="11" max="7" man="1"/>
    <brk id="20"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49"/>
  <sheetViews>
    <sheetView view="pageBreakPreview" topLeftCell="A34" zoomScaleNormal="100" zoomScaleSheetLayoutView="100" workbookViewId="0">
      <selection activeCell="G43" sqref="G43:H43"/>
    </sheetView>
  </sheetViews>
  <sheetFormatPr defaultRowHeight="15"/>
  <cols>
    <col min="1" max="1" width="4.5703125" style="27" customWidth="1"/>
    <col min="2" max="2" width="35" style="34" customWidth="1"/>
    <col min="3" max="3" width="5.7109375" style="27" bestFit="1" customWidth="1"/>
    <col min="4" max="4" width="9" style="37" customWidth="1"/>
    <col min="5" max="5" width="13.140625" style="1" customWidth="1"/>
    <col min="6" max="6" width="42.140625" style="1" customWidth="1"/>
    <col min="7" max="7" width="15.140625" style="1" customWidth="1"/>
    <col min="8" max="8" width="9.5703125" style="1" bestFit="1" customWidth="1"/>
    <col min="9" max="16384" width="9.140625" style="1"/>
  </cols>
  <sheetData>
    <row r="1" spans="1:8" s="3" customFormat="1" ht="24" customHeight="1">
      <c r="A1" s="219" t="s">
        <v>16</v>
      </c>
      <c r="B1" s="219"/>
      <c r="C1" s="219"/>
      <c r="D1" s="219"/>
      <c r="E1" s="219"/>
      <c r="F1" s="219"/>
      <c r="G1" s="219"/>
      <c r="H1" s="219"/>
    </row>
    <row r="2" spans="1:8" s="3" customFormat="1" ht="21.75" customHeight="1">
      <c r="A2" s="220" t="s">
        <v>22</v>
      </c>
      <c r="B2" s="220"/>
      <c r="C2" s="220"/>
      <c r="D2" s="220"/>
      <c r="E2" s="220"/>
      <c r="F2" s="220"/>
      <c r="G2" s="220"/>
      <c r="H2" s="220"/>
    </row>
    <row r="3" spans="1:8" s="4" customFormat="1" ht="14.25" customHeight="1">
      <c r="A3" s="30"/>
      <c r="B3" s="5" t="s">
        <v>331</v>
      </c>
      <c r="C3" s="30"/>
      <c r="D3" s="35"/>
    </row>
    <row r="4" spans="1:8" s="4" customFormat="1" ht="18" customHeight="1">
      <c r="A4" s="30"/>
      <c r="B4" s="5" t="s">
        <v>332</v>
      </c>
      <c r="C4" s="30"/>
      <c r="D4" s="35"/>
    </row>
    <row r="5" spans="1:8" s="13" customFormat="1" ht="15.75" customHeight="1">
      <c r="A5" s="218" t="s">
        <v>111</v>
      </c>
      <c r="B5" s="214" t="s">
        <v>18</v>
      </c>
      <c r="C5" s="214" t="s">
        <v>4</v>
      </c>
      <c r="D5" s="214" t="s">
        <v>3</v>
      </c>
      <c r="E5" s="214" t="s">
        <v>19</v>
      </c>
      <c r="F5" s="214"/>
      <c r="G5" s="214" t="s">
        <v>5</v>
      </c>
      <c r="H5" s="214" t="s">
        <v>6</v>
      </c>
    </row>
    <row r="6" spans="1:8" s="13" customFormat="1">
      <c r="A6" s="218"/>
      <c r="B6" s="214"/>
      <c r="C6" s="214"/>
      <c r="D6" s="214"/>
      <c r="E6" s="99" t="s">
        <v>20</v>
      </c>
      <c r="F6" s="99" t="s">
        <v>21</v>
      </c>
      <c r="G6" s="214"/>
      <c r="H6" s="214"/>
    </row>
    <row r="7" spans="1:8" s="4" customFormat="1" ht="75">
      <c r="A7" s="100">
        <v>1</v>
      </c>
      <c r="B7" s="189" t="s">
        <v>262</v>
      </c>
      <c r="C7" s="117" t="s">
        <v>57</v>
      </c>
      <c r="D7" s="36">
        <v>220.31</v>
      </c>
      <c r="E7" s="266"/>
      <c r="F7" s="266"/>
      <c r="G7" s="268"/>
      <c r="H7" s="266"/>
    </row>
    <row r="8" spans="1:8" s="13" customFormat="1" ht="78.75" customHeight="1">
      <c r="A8" s="157">
        <v>2</v>
      </c>
      <c r="B8" s="143" t="s">
        <v>263</v>
      </c>
      <c r="C8" s="157" t="s">
        <v>113</v>
      </c>
      <c r="D8" s="36">
        <v>58.28</v>
      </c>
      <c r="E8" s="247"/>
      <c r="F8" s="247"/>
      <c r="G8" s="255"/>
      <c r="H8" s="247"/>
    </row>
    <row r="9" spans="1:8" s="13" customFormat="1" ht="81" customHeight="1">
      <c r="A9" s="157">
        <v>3</v>
      </c>
      <c r="B9" s="143" t="s">
        <v>249</v>
      </c>
      <c r="C9" s="157" t="s">
        <v>113</v>
      </c>
      <c r="D9" s="36">
        <v>186.57</v>
      </c>
      <c r="E9" s="247"/>
      <c r="F9" s="247"/>
      <c r="G9" s="255"/>
      <c r="H9" s="247"/>
    </row>
    <row r="10" spans="1:8" s="4" customFormat="1" ht="45">
      <c r="A10" s="100">
        <v>4</v>
      </c>
      <c r="B10" s="143" t="s">
        <v>246</v>
      </c>
      <c r="C10" s="117"/>
      <c r="D10" s="36"/>
      <c r="E10" s="266"/>
      <c r="F10" s="266"/>
      <c r="G10" s="268"/>
      <c r="H10" s="266"/>
    </row>
    <row r="11" spans="1:8" s="13" customFormat="1" ht="21" customHeight="1">
      <c r="A11" s="100"/>
      <c r="B11" s="143" t="s">
        <v>35</v>
      </c>
      <c r="C11" s="117" t="s">
        <v>113</v>
      </c>
      <c r="D11" s="36">
        <v>149.26</v>
      </c>
      <c r="E11" s="247"/>
      <c r="F11" s="247"/>
      <c r="G11" s="255"/>
      <c r="H11" s="247"/>
    </row>
    <row r="12" spans="1:8" s="13" customFormat="1" ht="21" customHeight="1">
      <c r="A12" s="100"/>
      <c r="B12" s="143" t="s">
        <v>247</v>
      </c>
      <c r="C12" s="117" t="s">
        <v>113</v>
      </c>
      <c r="D12" s="36">
        <v>37.31</v>
      </c>
      <c r="E12" s="247"/>
      <c r="F12" s="247"/>
      <c r="G12" s="255"/>
      <c r="H12" s="247"/>
    </row>
    <row r="13" spans="1:8" s="13" customFormat="1" ht="75">
      <c r="A13" s="171">
        <v>5</v>
      </c>
      <c r="B13" s="143" t="s">
        <v>119</v>
      </c>
      <c r="C13" s="25" t="s">
        <v>127</v>
      </c>
      <c r="D13" s="48">
        <v>50</v>
      </c>
      <c r="E13" s="247"/>
      <c r="F13" s="247"/>
      <c r="G13" s="255"/>
      <c r="H13" s="247"/>
    </row>
    <row r="14" spans="1:8" s="4" customFormat="1" ht="90">
      <c r="A14" s="228">
        <v>6</v>
      </c>
      <c r="B14" s="148" t="s">
        <v>241</v>
      </c>
      <c r="C14" s="117"/>
      <c r="D14" s="36"/>
      <c r="E14" s="266"/>
      <c r="F14" s="266"/>
      <c r="G14" s="266"/>
      <c r="H14" s="266"/>
    </row>
    <row r="15" spans="1:8" s="13" customFormat="1" ht="21" customHeight="1">
      <c r="A15" s="228"/>
      <c r="B15" s="143" t="s">
        <v>36</v>
      </c>
      <c r="C15" s="117" t="s">
        <v>113</v>
      </c>
      <c r="D15" s="36">
        <v>7.27</v>
      </c>
      <c r="E15" s="247"/>
      <c r="F15" s="247"/>
      <c r="G15" s="255"/>
      <c r="H15" s="247"/>
    </row>
    <row r="16" spans="1:8" s="13" customFormat="1" ht="21" customHeight="1">
      <c r="A16" s="228"/>
      <c r="B16" s="143" t="s">
        <v>248</v>
      </c>
      <c r="C16" s="117" t="s">
        <v>113</v>
      </c>
      <c r="D16" s="36">
        <v>29.06</v>
      </c>
      <c r="E16" s="247"/>
      <c r="F16" s="247"/>
      <c r="G16" s="255"/>
      <c r="H16" s="247"/>
    </row>
    <row r="17" spans="1:8" s="4" customFormat="1" ht="45">
      <c r="A17" s="100">
        <v>7</v>
      </c>
      <c r="B17" s="188" t="s">
        <v>252</v>
      </c>
      <c r="C17" s="117"/>
      <c r="D17" s="36"/>
      <c r="E17" s="266"/>
      <c r="F17" s="266"/>
      <c r="G17" s="268"/>
      <c r="H17" s="266"/>
    </row>
    <row r="18" spans="1:8" s="13" customFormat="1" ht="21" customHeight="1">
      <c r="A18" s="100"/>
      <c r="B18" s="143" t="s">
        <v>250</v>
      </c>
      <c r="C18" s="117" t="s">
        <v>57</v>
      </c>
      <c r="D18" s="36">
        <v>0.88</v>
      </c>
      <c r="E18" s="247"/>
      <c r="F18" s="247"/>
      <c r="G18" s="255"/>
      <c r="H18" s="247"/>
    </row>
    <row r="19" spans="1:8" s="13" customFormat="1" ht="21" customHeight="1">
      <c r="A19" s="100"/>
      <c r="B19" s="143" t="s">
        <v>37</v>
      </c>
      <c r="C19" s="117" t="s">
        <v>57</v>
      </c>
      <c r="D19" s="36">
        <v>3.5</v>
      </c>
      <c r="E19" s="247"/>
      <c r="F19" s="247"/>
      <c r="G19" s="255"/>
      <c r="H19" s="247"/>
    </row>
    <row r="20" spans="1:8" s="4" customFormat="1" ht="44.25">
      <c r="A20" s="100">
        <v>8</v>
      </c>
      <c r="B20" s="147" t="s">
        <v>264</v>
      </c>
      <c r="C20" s="117"/>
      <c r="D20" s="36"/>
      <c r="E20" s="266"/>
      <c r="F20" s="266"/>
      <c r="G20" s="266"/>
      <c r="H20" s="266"/>
    </row>
    <row r="21" spans="1:8" s="13" customFormat="1" ht="21" customHeight="1">
      <c r="A21" s="100"/>
      <c r="B21" s="143" t="s">
        <v>250</v>
      </c>
      <c r="C21" s="117" t="s">
        <v>57</v>
      </c>
      <c r="D21" s="36">
        <v>5.09</v>
      </c>
      <c r="E21" s="247"/>
      <c r="F21" s="247"/>
      <c r="G21" s="255"/>
      <c r="H21" s="247"/>
    </row>
    <row r="22" spans="1:8" s="13" customFormat="1" ht="21" customHeight="1">
      <c r="A22" s="100"/>
      <c r="B22" s="143" t="s">
        <v>38</v>
      </c>
      <c r="C22" s="117" t="s">
        <v>57</v>
      </c>
      <c r="D22" s="36">
        <v>9.44</v>
      </c>
      <c r="E22" s="247"/>
      <c r="F22" s="247"/>
      <c r="G22" s="255"/>
      <c r="H22" s="247"/>
    </row>
    <row r="23" spans="1:8" s="4" customFormat="1" ht="30">
      <c r="A23" s="100">
        <v>9</v>
      </c>
      <c r="B23" s="188" t="s">
        <v>253</v>
      </c>
      <c r="C23" s="117" t="s">
        <v>57</v>
      </c>
      <c r="D23" s="36">
        <v>1.39</v>
      </c>
      <c r="E23" s="266"/>
      <c r="F23" s="266"/>
      <c r="G23" s="268"/>
      <c r="H23" s="266"/>
    </row>
    <row r="24" spans="1:8" s="4" customFormat="1" ht="45">
      <c r="A24" s="100">
        <v>10</v>
      </c>
      <c r="B24" s="188" t="s">
        <v>251</v>
      </c>
      <c r="C24" s="25" t="s">
        <v>127</v>
      </c>
      <c r="D24" s="36">
        <v>5</v>
      </c>
      <c r="E24" s="266"/>
      <c r="F24" s="266"/>
      <c r="G24" s="266"/>
      <c r="H24" s="266"/>
    </row>
    <row r="25" spans="1:8" s="4" customFormat="1" ht="44.25">
      <c r="A25" s="100">
        <v>11</v>
      </c>
      <c r="B25" s="148" t="s">
        <v>176</v>
      </c>
      <c r="C25" s="117" t="s">
        <v>57</v>
      </c>
      <c r="D25" s="36">
        <v>430.93</v>
      </c>
      <c r="E25" s="266"/>
      <c r="F25" s="266"/>
      <c r="G25" s="268"/>
      <c r="H25" s="266"/>
    </row>
    <row r="26" spans="1:8" s="4" customFormat="1" ht="45">
      <c r="A26" s="100">
        <v>12</v>
      </c>
      <c r="B26" s="143" t="s">
        <v>244</v>
      </c>
      <c r="C26" s="117" t="s">
        <v>57</v>
      </c>
      <c r="D26" s="36">
        <v>197.8</v>
      </c>
      <c r="E26" s="266"/>
      <c r="F26" s="266"/>
      <c r="G26" s="268"/>
      <c r="H26" s="266"/>
    </row>
    <row r="27" spans="1:8" s="4" customFormat="1" ht="60">
      <c r="A27" s="100">
        <v>13</v>
      </c>
      <c r="B27" s="148" t="s">
        <v>396</v>
      </c>
      <c r="C27" s="117" t="s">
        <v>57</v>
      </c>
      <c r="D27" s="36">
        <v>8</v>
      </c>
      <c r="E27" s="266"/>
      <c r="F27" s="266"/>
      <c r="G27" s="268"/>
      <c r="H27" s="266"/>
    </row>
    <row r="28" spans="1:8" s="4" customFormat="1" ht="45">
      <c r="A28" s="100">
        <v>14</v>
      </c>
      <c r="B28" s="143" t="s">
        <v>255</v>
      </c>
      <c r="C28" s="117" t="s">
        <v>57</v>
      </c>
      <c r="D28" s="36">
        <v>197.8</v>
      </c>
      <c r="E28" s="266"/>
      <c r="F28" s="266"/>
      <c r="G28" s="268"/>
      <c r="H28" s="266"/>
    </row>
    <row r="29" spans="1:8" s="4" customFormat="1" ht="45">
      <c r="A29" s="100">
        <v>15</v>
      </c>
      <c r="B29" s="148" t="s">
        <v>395</v>
      </c>
      <c r="C29" s="117" t="s">
        <v>10</v>
      </c>
      <c r="D29" s="36">
        <v>34.619999999999997</v>
      </c>
      <c r="E29" s="266"/>
      <c r="F29" s="266"/>
      <c r="G29" s="266"/>
      <c r="H29" s="266"/>
    </row>
    <row r="30" spans="1:8" s="4" customFormat="1" ht="30">
      <c r="A30" s="100">
        <v>16</v>
      </c>
      <c r="B30" s="145" t="s">
        <v>211</v>
      </c>
      <c r="C30" s="117" t="s">
        <v>17</v>
      </c>
      <c r="D30" s="36">
        <v>4</v>
      </c>
      <c r="E30" s="266"/>
      <c r="F30" s="266"/>
      <c r="G30" s="266"/>
      <c r="H30" s="266"/>
    </row>
    <row r="31" spans="1:8" s="4" customFormat="1" ht="51" customHeight="1">
      <c r="A31" s="100">
        <v>17</v>
      </c>
      <c r="B31" s="143" t="s">
        <v>373</v>
      </c>
      <c r="C31" s="117"/>
      <c r="D31" s="36"/>
      <c r="E31" s="266"/>
      <c r="F31" s="266"/>
      <c r="G31" s="266"/>
      <c r="H31" s="266"/>
    </row>
    <row r="32" spans="1:8" s="13" customFormat="1" ht="21" customHeight="1">
      <c r="A32" s="100"/>
      <c r="B32" s="143" t="s">
        <v>257</v>
      </c>
      <c r="C32" s="117" t="s">
        <v>10</v>
      </c>
      <c r="D32" s="36">
        <v>21.37</v>
      </c>
      <c r="E32" s="247"/>
      <c r="F32" s="247"/>
      <c r="G32" s="255"/>
      <c r="H32" s="247"/>
    </row>
    <row r="33" spans="1:8" s="13" customFormat="1" ht="21" customHeight="1">
      <c r="A33" s="100"/>
      <c r="B33" s="143" t="s">
        <v>256</v>
      </c>
      <c r="C33" s="117" t="s">
        <v>10</v>
      </c>
      <c r="D33" s="36">
        <v>21.37</v>
      </c>
      <c r="E33" s="247"/>
      <c r="F33" s="247"/>
      <c r="G33" s="255"/>
      <c r="H33" s="247"/>
    </row>
    <row r="34" spans="1:8" s="4" customFormat="1" ht="44.25">
      <c r="A34" s="100">
        <v>18</v>
      </c>
      <c r="B34" s="193" t="s">
        <v>258</v>
      </c>
      <c r="C34" s="117" t="s">
        <v>57</v>
      </c>
      <c r="D34" s="36">
        <v>306.10000000000002</v>
      </c>
      <c r="E34" s="266"/>
      <c r="F34" s="266"/>
      <c r="G34" s="266"/>
      <c r="H34" s="266"/>
    </row>
    <row r="35" spans="1:8" s="13" customFormat="1" ht="37.5" customHeight="1">
      <c r="A35" s="171">
        <v>19</v>
      </c>
      <c r="B35" s="149" t="s">
        <v>259</v>
      </c>
      <c r="C35" s="171" t="s">
        <v>57</v>
      </c>
      <c r="D35" s="36">
        <v>340.79</v>
      </c>
      <c r="E35" s="247"/>
      <c r="F35" s="247"/>
      <c r="G35" s="255"/>
      <c r="H35" s="247"/>
    </row>
    <row r="36" spans="1:8" s="4" customFormat="1" ht="58.5">
      <c r="A36" s="100">
        <v>20</v>
      </c>
      <c r="B36" s="143" t="s">
        <v>411</v>
      </c>
      <c r="C36" s="117" t="s">
        <v>57</v>
      </c>
      <c r="D36" s="36">
        <v>340.79</v>
      </c>
      <c r="E36" s="266"/>
      <c r="F36" s="266"/>
      <c r="G36" s="268"/>
      <c r="H36" s="266"/>
    </row>
    <row r="37" spans="1:8" s="4" customFormat="1" ht="49.5" customHeight="1">
      <c r="A37" s="100">
        <v>21</v>
      </c>
      <c r="B37" s="145" t="s">
        <v>160</v>
      </c>
      <c r="C37" s="117" t="s">
        <v>113</v>
      </c>
      <c r="D37" s="36">
        <v>6.08</v>
      </c>
      <c r="E37" s="266"/>
      <c r="F37" s="266"/>
      <c r="G37" s="268"/>
      <c r="H37" s="266"/>
    </row>
    <row r="38" spans="1:8" s="13" customFormat="1" ht="46.5" customHeight="1">
      <c r="A38" s="139">
        <v>22</v>
      </c>
      <c r="B38" s="143" t="s">
        <v>260</v>
      </c>
      <c r="C38" s="25" t="s">
        <v>127</v>
      </c>
      <c r="D38" s="36">
        <v>30</v>
      </c>
      <c r="E38" s="247"/>
      <c r="F38" s="247"/>
      <c r="G38" s="247"/>
      <c r="H38" s="247"/>
    </row>
    <row r="39" spans="1:8" s="13" customFormat="1" ht="47.25" customHeight="1">
      <c r="A39" s="157">
        <v>23</v>
      </c>
      <c r="B39" s="143" t="s">
        <v>265</v>
      </c>
      <c r="C39" s="157" t="s">
        <v>57</v>
      </c>
      <c r="D39" s="36">
        <v>36.92</v>
      </c>
      <c r="E39" s="247"/>
      <c r="F39" s="247"/>
      <c r="G39" s="255"/>
      <c r="H39" s="247"/>
    </row>
    <row r="40" spans="1:8" s="4" customFormat="1" ht="45">
      <c r="A40" s="100">
        <v>24</v>
      </c>
      <c r="B40" s="143" t="s">
        <v>266</v>
      </c>
      <c r="C40" s="117" t="s">
        <v>113</v>
      </c>
      <c r="D40" s="36">
        <v>12.92</v>
      </c>
      <c r="E40" s="266"/>
      <c r="F40" s="266"/>
      <c r="G40" s="268"/>
      <c r="H40" s="266"/>
    </row>
    <row r="41" spans="1:8" s="13" customFormat="1" ht="45">
      <c r="A41" s="139">
        <v>25</v>
      </c>
      <c r="B41" s="143" t="s">
        <v>261</v>
      </c>
      <c r="C41" s="139" t="s">
        <v>57</v>
      </c>
      <c r="D41" s="94">
        <v>0.97</v>
      </c>
      <c r="E41" s="247"/>
      <c r="F41" s="247"/>
      <c r="G41" s="247"/>
      <c r="H41" s="247"/>
    </row>
    <row r="42" spans="1:8" s="4" customFormat="1" ht="20.25" customHeight="1">
      <c r="A42" s="100">
        <v>26</v>
      </c>
      <c r="B42" s="146" t="s">
        <v>11</v>
      </c>
      <c r="C42" s="26" t="s">
        <v>7</v>
      </c>
      <c r="D42" s="47">
        <v>1</v>
      </c>
      <c r="E42" s="247"/>
      <c r="F42" s="247"/>
      <c r="G42" s="266"/>
      <c r="H42" s="266"/>
    </row>
    <row r="43" spans="1:8" s="3" customFormat="1" ht="20.25" customHeight="1">
      <c r="A43" s="100"/>
      <c r="B43" s="221" t="s">
        <v>152</v>
      </c>
      <c r="C43" s="221"/>
      <c r="D43" s="221"/>
      <c r="E43" s="221"/>
      <c r="F43" s="221"/>
      <c r="G43" s="263"/>
      <c r="H43" s="263"/>
    </row>
    <row r="49" spans="2:2">
      <c r="B49" s="34" t="s">
        <v>110</v>
      </c>
    </row>
  </sheetData>
  <sheetProtection algorithmName="SHA-512" hashValue="ypAIlqDElIjoOssbgTt4RlgdUdAFLfms1/A81ZPZ4wcCuVMHnx+Oli9MqCIbcyJIpOEx4HleBOzsMPK7o08Skw==" saltValue="OdmHVwEN28o8kBZCMhYyuA==" spinCount="100000" sheet="1" objects="1" scenarios="1"/>
  <mergeCells count="11">
    <mergeCell ref="A14:A16"/>
    <mergeCell ref="E5:F5"/>
    <mergeCell ref="B43:F43"/>
    <mergeCell ref="A1:H1"/>
    <mergeCell ref="A2:H2"/>
    <mergeCell ref="G5:G6"/>
    <mergeCell ref="H5:H6"/>
    <mergeCell ref="C5:C6"/>
    <mergeCell ref="A5:A6"/>
    <mergeCell ref="B5:B6"/>
    <mergeCell ref="D5:D6"/>
  </mergeCells>
  <printOptions horizontalCentered="1"/>
  <pageMargins left="0.2" right="0.2" top="0.75" bottom="0.75" header="0.3" footer="0.3"/>
  <pageSetup orientation="landscape" horizontalDpi="300" verticalDpi="300" r:id="rId1"/>
  <headerFooter>
    <oddFooter>Page &amp;P of &amp;N</oddFooter>
  </headerFooter>
  <rowBreaks count="1" manualBreakCount="1">
    <brk id="13"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H36"/>
  <sheetViews>
    <sheetView view="pageBreakPreview" topLeftCell="A28" zoomScaleNormal="100" zoomScaleSheetLayoutView="100" workbookViewId="0">
      <selection activeCell="G36" sqref="G36:H36"/>
    </sheetView>
  </sheetViews>
  <sheetFormatPr defaultRowHeight="15"/>
  <cols>
    <col min="1" max="1" width="4" style="27" customWidth="1"/>
    <col min="2" max="2" width="38.42578125" style="170" customWidth="1"/>
    <col min="3" max="3" width="5.7109375" style="27" bestFit="1" customWidth="1"/>
    <col min="4" max="4" width="9" style="15" bestFit="1" customWidth="1"/>
    <col min="5" max="5" width="15.28515625" style="1" customWidth="1"/>
    <col min="6" max="6" width="45.7109375" style="1" customWidth="1"/>
    <col min="7" max="7" width="15.7109375" style="1" customWidth="1"/>
    <col min="8" max="8" width="9.5703125" style="1" bestFit="1" customWidth="1"/>
    <col min="9" max="16384" width="9.140625" style="1"/>
  </cols>
  <sheetData>
    <row r="1" spans="1:8" s="3" customFormat="1" ht="24" customHeight="1">
      <c r="A1" s="219" t="s">
        <v>16</v>
      </c>
      <c r="B1" s="219"/>
      <c r="C1" s="219"/>
      <c r="D1" s="219"/>
      <c r="E1" s="219"/>
      <c r="F1" s="219"/>
      <c r="G1" s="219"/>
      <c r="H1" s="219"/>
    </row>
    <row r="2" spans="1:8" s="3" customFormat="1" ht="21.75" customHeight="1">
      <c r="A2" s="220" t="s">
        <v>22</v>
      </c>
      <c r="B2" s="220"/>
      <c r="C2" s="220"/>
      <c r="D2" s="220"/>
      <c r="E2" s="220"/>
      <c r="F2" s="220"/>
      <c r="G2" s="220"/>
      <c r="H2" s="220"/>
    </row>
    <row r="3" spans="1:8">
      <c r="A3" s="30"/>
      <c r="B3" s="4" t="s">
        <v>333</v>
      </c>
    </row>
    <row r="4" spans="1:8">
      <c r="A4" s="30"/>
      <c r="B4" s="4" t="s">
        <v>334</v>
      </c>
      <c r="C4" s="30"/>
      <c r="D4" s="13"/>
      <c r="E4" s="4"/>
      <c r="F4" s="4"/>
      <c r="G4" s="4"/>
      <c r="H4" s="4"/>
    </row>
    <row r="5" spans="1:8" s="13" customFormat="1" ht="15.75" customHeight="1">
      <c r="A5" s="218" t="s">
        <v>111</v>
      </c>
      <c r="B5" s="214" t="s">
        <v>18</v>
      </c>
      <c r="C5" s="214" t="s">
        <v>4</v>
      </c>
      <c r="D5" s="214" t="s">
        <v>3</v>
      </c>
      <c r="E5" s="214" t="s">
        <v>19</v>
      </c>
      <c r="F5" s="214"/>
      <c r="G5" s="214" t="s">
        <v>5</v>
      </c>
      <c r="H5" s="214" t="s">
        <v>6</v>
      </c>
    </row>
    <row r="6" spans="1:8" s="13" customFormat="1">
      <c r="A6" s="218"/>
      <c r="B6" s="214"/>
      <c r="C6" s="214"/>
      <c r="D6" s="214"/>
      <c r="E6" s="98" t="s">
        <v>20</v>
      </c>
      <c r="F6" s="98" t="s">
        <v>21</v>
      </c>
      <c r="G6" s="214"/>
      <c r="H6" s="214"/>
    </row>
    <row r="7" spans="1:8" s="151" customFormat="1" ht="30">
      <c r="A7" s="157">
        <v>1</v>
      </c>
      <c r="B7" s="142" t="s">
        <v>103</v>
      </c>
      <c r="C7" s="157" t="s">
        <v>7</v>
      </c>
      <c r="D7" s="10">
        <v>1</v>
      </c>
      <c r="E7" s="274"/>
      <c r="F7" s="274"/>
      <c r="G7" s="274"/>
      <c r="H7" s="274"/>
    </row>
    <row r="8" spans="1:8" s="15" customFormat="1" ht="75">
      <c r="A8" s="157">
        <v>2</v>
      </c>
      <c r="B8" s="147" t="s">
        <v>267</v>
      </c>
      <c r="C8" s="157" t="s">
        <v>57</v>
      </c>
      <c r="D8" s="11">
        <v>65.95</v>
      </c>
      <c r="E8" s="247"/>
      <c r="F8" s="247"/>
      <c r="G8" s="255"/>
      <c r="H8" s="247"/>
    </row>
    <row r="9" spans="1:8" s="15" customFormat="1" ht="75">
      <c r="A9" s="157">
        <v>3</v>
      </c>
      <c r="B9" s="147" t="s">
        <v>268</v>
      </c>
      <c r="C9" s="157" t="s">
        <v>113</v>
      </c>
      <c r="D9" s="11">
        <v>28.62</v>
      </c>
      <c r="E9" s="247"/>
      <c r="F9" s="247"/>
      <c r="G9" s="255"/>
      <c r="H9" s="247"/>
    </row>
    <row r="10" spans="1:8" s="15" customFormat="1" ht="75">
      <c r="A10" s="157">
        <v>4</v>
      </c>
      <c r="B10" s="147" t="s">
        <v>269</v>
      </c>
      <c r="C10" s="157" t="s">
        <v>113</v>
      </c>
      <c r="D10" s="11">
        <v>75.62</v>
      </c>
      <c r="E10" s="247"/>
      <c r="F10" s="247"/>
      <c r="G10" s="255"/>
      <c r="H10" s="247"/>
    </row>
    <row r="11" spans="1:8" s="15" customFormat="1" ht="30">
      <c r="A11" s="171">
        <v>5</v>
      </c>
      <c r="B11" s="149" t="s">
        <v>178</v>
      </c>
      <c r="C11" s="157" t="s">
        <v>57</v>
      </c>
      <c r="D11" s="11">
        <v>114.48</v>
      </c>
      <c r="E11" s="247"/>
      <c r="F11" s="247"/>
      <c r="G11" s="255"/>
      <c r="H11" s="247"/>
    </row>
    <row r="12" spans="1:8" s="15" customFormat="1" ht="45">
      <c r="A12" s="157">
        <v>6</v>
      </c>
      <c r="B12" s="143" t="s">
        <v>270</v>
      </c>
      <c r="C12" s="157"/>
      <c r="D12" s="10"/>
      <c r="E12" s="247"/>
      <c r="F12" s="247"/>
      <c r="G12" s="255"/>
      <c r="H12" s="247"/>
    </row>
    <row r="13" spans="1:8" s="15" customFormat="1" ht="19.5" customHeight="1">
      <c r="A13" s="157"/>
      <c r="B13" s="143" t="s">
        <v>40</v>
      </c>
      <c r="C13" s="157" t="s">
        <v>113</v>
      </c>
      <c r="D13" s="11">
        <v>52.93</v>
      </c>
      <c r="E13" s="247"/>
      <c r="F13" s="247"/>
      <c r="G13" s="255"/>
      <c r="H13" s="247"/>
    </row>
    <row r="14" spans="1:8" s="15" customFormat="1" ht="19.5" customHeight="1">
      <c r="A14" s="157"/>
      <c r="B14" s="143" t="s">
        <v>271</v>
      </c>
      <c r="C14" s="157" t="s">
        <v>113</v>
      </c>
      <c r="D14" s="11">
        <v>22.69</v>
      </c>
      <c r="E14" s="247"/>
      <c r="F14" s="247"/>
      <c r="G14" s="255"/>
      <c r="H14" s="247"/>
    </row>
    <row r="15" spans="1:8" s="15" customFormat="1" ht="75">
      <c r="A15" s="25">
        <v>7</v>
      </c>
      <c r="B15" s="149" t="s">
        <v>175</v>
      </c>
      <c r="C15" s="157"/>
      <c r="D15" s="10"/>
      <c r="E15" s="247"/>
      <c r="F15" s="247"/>
      <c r="G15" s="247"/>
      <c r="H15" s="247"/>
    </row>
    <row r="16" spans="1:8" s="15" customFormat="1" ht="21" customHeight="1">
      <c r="A16" s="157"/>
      <c r="B16" s="143" t="s">
        <v>41</v>
      </c>
      <c r="C16" s="157" t="s">
        <v>113</v>
      </c>
      <c r="D16" s="11">
        <v>25.43</v>
      </c>
      <c r="E16" s="247"/>
      <c r="F16" s="247"/>
      <c r="G16" s="255"/>
      <c r="H16" s="247"/>
    </row>
    <row r="17" spans="1:8" s="15" customFormat="1" ht="21" customHeight="1">
      <c r="A17" s="157"/>
      <c r="B17" s="143" t="s">
        <v>272</v>
      </c>
      <c r="C17" s="157" t="s">
        <v>113</v>
      </c>
      <c r="D17" s="11">
        <v>4.49</v>
      </c>
      <c r="E17" s="247"/>
      <c r="F17" s="247"/>
      <c r="G17" s="255"/>
      <c r="H17" s="247"/>
    </row>
    <row r="18" spans="1:8" s="15" customFormat="1" ht="45">
      <c r="A18" s="157">
        <v>8</v>
      </c>
      <c r="B18" s="145" t="s">
        <v>160</v>
      </c>
      <c r="C18" s="157" t="s">
        <v>113</v>
      </c>
      <c r="D18" s="11">
        <v>3.45</v>
      </c>
      <c r="E18" s="247"/>
      <c r="F18" s="247"/>
      <c r="G18" s="255"/>
      <c r="H18" s="247"/>
    </row>
    <row r="19" spans="1:8" s="15" customFormat="1" ht="59.25">
      <c r="A19" s="157">
        <v>9</v>
      </c>
      <c r="B19" s="143" t="s">
        <v>408</v>
      </c>
      <c r="C19" s="157" t="s">
        <v>57</v>
      </c>
      <c r="D19" s="11">
        <v>114.48</v>
      </c>
      <c r="E19" s="247"/>
      <c r="F19" s="247"/>
      <c r="G19" s="255"/>
      <c r="H19" s="247"/>
    </row>
    <row r="20" spans="1:8" s="15" customFormat="1" ht="60">
      <c r="A20" s="157">
        <v>10</v>
      </c>
      <c r="B20" s="149" t="s">
        <v>276</v>
      </c>
      <c r="C20" s="157"/>
      <c r="D20" s="10"/>
      <c r="E20" s="247"/>
      <c r="F20" s="247"/>
      <c r="G20" s="255"/>
      <c r="H20" s="247"/>
    </row>
    <row r="21" spans="1:8" s="15" customFormat="1" ht="21" customHeight="1">
      <c r="A21" s="157"/>
      <c r="B21" s="143" t="s">
        <v>42</v>
      </c>
      <c r="C21" s="157" t="s">
        <v>57</v>
      </c>
      <c r="D21" s="10">
        <v>7.56</v>
      </c>
      <c r="E21" s="247"/>
      <c r="F21" s="247"/>
      <c r="G21" s="247"/>
      <c r="H21" s="247"/>
    </row>
    <row r="22" spans="1:8" s="15" customFormat="1" ht="21" customHeight="1">
      <c r="A22" s="157"/>
      <c r="B22" s="143" t="s">
        <v>43</v>
      </c>
      <c r="C22" s="157" t="s">
        <v>57</v>
      </c>
      <c r="D22" s="10">
        <v>2.52</v>
      </c>
      <c r="E22" s="247"/>
      <c r="F22" s="247"/>
      <c r="G22" s="247"/>
      <c r="H22" s="247"/>
    </row>
    <row r="23" spans="1:8" s="15" customFormat="1" ht="45">
      <c r="A23" s="157">
        <v>11</v>
      </c>
      <c r="B23" s="143" t="s">
        <v>409</v>
      </c>
      <c r="C23" s="157"/>
      <c r="D23" s="10"/>
      <c r="E23" s="247"/>
      <c r="F23" s="247"/>
      <c r="G23" s="247"/>
      <c r="H23" s="247"/>
    </row>
    <row r="24" spans="1:8" s="15" customFormat="1" ht="44.25">
      <c r="A24" s="157">
        <v>12</v>
      </c>
      <c r="B24" s="148" t="s">
        <v>176</v>
      </c>
      <c r="C24" s="157" t="s">
        <v>57</v>
      </c>
      <c r="D24" s="11">
        <v>142.27000000000001</v>
      </c>
      <c r="E24" s="247"/>
      <c r="F24" s="247"/>
      <c r="G24" s="247"/>
      <c r="H24" s="247"/>
    </row>
    <row r="25" spans="1:8" s="15" customFormat="1" ht="45">
      <c r="A25" s="157">
        <v>13</v>
      </c>
      <c r="B25" s="143" t="s">
        <v>244</v>
      </c>
      <c r="C25" s="157" t="s">
        <v>57</v>
      </c>
      <c r="D25" s="11">
        <v>65.95</v>
      </c>
      <c r="E25" s="247"/>
      <c r="F25" s="247"/>
      <c r="G25" s="255"/>
      <c r="H25" s="247"/>
    </row>
    <row r="26" spans="1:8" s="15" customFormat="1" ht="45">
      <c r="A26" s="157">
        <v>14</v>
      </c>
      <c r="B26" s="143" t="s">
        <v>255</v>
      </c>
      <c r="C26" s="157" t="s">
        <v>57</v>
      </c>
      <c r="D26" s="11">
        <v>65.95</v>
      </c>
      <c r="E26" s="247"/>
      <c r="F26" s="247"/>
      <c r="G26" s="255"/>
      <c r="H26" s="247"/>
    </row>
    <row r="27" spans="1:8" s="15" customFormat="1" ht="45">
      <c r="A27" s="157">
        <v>15</v>
      </c>
      <c r="B27" s="148" t="s">
        <v>394</v>
      </c>
      <c r="C27" s="157" t="s">
        <v>10</v>
      </c>
      <c r="D27" s="10">
        <v>24.71</v>
      </c>
      <c r="E27" s="247"/>
      <c r="F27" s="247"/>
      <c r="G27" s="247"/>
      <c r="H27" s="247"/>
    </row>
    <row r="28" spans="1:8" s="15" customFormat="1" ht="30">
      <c r="A28" s="157">
        <v>16</v>
      </c>
      <c r="B28" s="143" t="s">
        <v>108</v>
      </c>
      <c r="C28" s="157" t="s">
        <v>57</v>
      </c>
      <c r="D28" s="11">
        <v>158.4</v>
      </c>
      <c r="E28" s="247"/>
      <c r="F28" s="247"/>
      <c r="G28" s="247"/>
      <c r="H28" s="247"/>
    </row>
    <row r="29" spans="1:8" s="15" customFormat="1" ht="45">
      <c r="A29" s="157">
        <v>17</v>
      </c>
      <c r="B29" s="143" t="s">
        <v>277</v>
      </c>
      <c r="C29" s="157" t="s">
        <v>57</v>
      </c>
      <c r="D29" s="11">
        <v>159.65</v>
      </c>
      <c r="E29" s="247"/>
      <c r="F29" s="247"/>
      <c r="G29" s="247"/>
      <c r="H29" s="247"/>
    </row>
    <row r="30" spans="1:8" s="15" customFormat="1" ht="44.25">
      <c r="A30" s="157">
        <v>18</v>
      </c>
      <c r="B30" s="148" t="s">
        <v>372</v>
      </c>
      <c r="C30" s="157" t="s">
        <v>57</v>
      </c>
      <c r="D30" s="10">
        <v>5.96</v>
      </c>
      <c r="E30" s="247"/>
      <c r="F30" s="247"/>
      <c r="G30" s="247"/>
      <c r="H30" s="247"/>
    </row>
    <row r="31" spans="1:8" s="15" customFormat="1" ht="45">
      <c r="A31" s="157">
        <v>19</v>
      </c>
      <c r="B31" s="143" t="s">
        <v>373</v>
      </c>
      <c r="C31" s="157"/>
      <c r="D31" s="10"/>
      <c r="E31" s="247"/>
      <c r="F31" s="247"/>
      <c r="G31" s="247"/>
      <c r="H31" s="247"/>
    </row>
    <row r="32" spans="1:8" s="15" customFormat="1" ht="21" customHeight="1">
      <c r="A32" s="157"/>
      <c r="B32" s="143" t="s">
        <v>39</v>
      </c>
      <c r="C32" s="157" t="s">
        <v>10</v>
      </c>
      <c r="D32" s="11">
        <v>11.18</v>
      </c>
      <c r="E32" s="247"/>
      <c r="F32" s="247"/>
      <c r="G32" s="255"/>
      <c r="H32" s="247"/>
    </row>
    <row r="33" spans="1:8" s="15" customFormat="1" ht="21" customHeight="1">
      <c r="A33" s="157"/>
      <c r="B33" s="143" t="s">
        <v>275</v>
      </c>
      <c r="C33" s="157" t="s">
        <v>10</v>
      </c>
      <c r="D33" s="11">
        <v>20.75</v>
      </c>
      <c r="E33" s="247"/>
      <c r="F33" s="247"/>
      <c r="G33" s="255"/>
      <c r="H33" s="247"/>
    </row>
    <row r="34" spans="1:8" s="15" customFormat="1" ht="30">
      <c r="A34" s="157">
        <v>20</v>
      </c>
      <c r="B34" s="145" t="s">
        <v>211</v>
      </c>
      <c r="C34" s="157" t="s">
        <v>17</v>
      </c>
      <c r="D34" s="10">
        <v>4</v>
      </c>
      <c r="E34" s="247"/>
      <c r="F34" s="247"/>
      <c r="G34" s="247"/>
      <c r="H34" s="247"/>
    </row>
    <row r="35" spans="1:8" s="15" customFormat="1" ht="21" customHeight="1">
      <c r="A35" s="157">
        <v>21</v>
      </c>
      <c r="B35" s="146" t="s">
        <v>11</v>
      </c>
      <c r="C35" s="157" t="s">
        <v>7</v>
      </c>
      <c r="D35" s="10">
        <v>1</v>
      </c>
      <c r="E35" s="247"/>
      <c r="F35" s="247"/>
      <c r="G35" s="247"/>
      <c r="H35" s="247"/>
    </row>
    <row r="36" spans="1:8" s="3" customFormat="1" ht="21" customHeight="1">
      <c r="A36" s="157"/>
      <c r="B36" s="221" t="s">
        <v>153</v>
      </c>
      <c r="C36" s="221"/>
      <c r="D36" s="221"/>
      <c r="E36" s="221"/>
      <c r="F36" s="221"/>
      <c r="G36" s="263"/>
      <c r="H36" s="263"/>
    </row>
  </sheetData>
  <sheetProtection algorithmName="SHA-512" hashValue="/uyuK9QoRSdOBDnElTrxjCQy8RFoQZulfAnnXy0qxV2LKmiP+qlBIWfM8oj0iVBxjpAtTOWRnBIb3KjoSJXhag==" saltValue="6teV5NaejgywUkCEcbtt/g==" spinCount="100000" sheet="1" objects="1" scenarios="1"/>
  <mergeCells count="10">
    <mergeCell ref="B36:F36"/>
    <mergeCell ref="A5:A6"/>
    <mergeCell ref="B5:B6"/>
    <mergeCell ref="A1:H1"/>
    <mergeCell ref="A2:H2"/>
    <mergeCell ref="G5:G6"/>
    <mergeCell ref="H5:H6"/>
    <mergeCell ref="C5:C6"/>
    <mergeCell ref="D5:D6"/>
    <mergeCell ref="E5:F5"/>
  </mergeCells>
  <printOptions horizontalCentered="1"/>
  <pageMargins left="0.2" right="0.2" top="0.75" bottom="0.75" header="0.3" footer="0.3"/>
  <pageSetup paperSize="9" orientation="landscape" horizontalDpi="300" verticalDpi="300" r:id="rId1"/>
  <headerFooter>
    <oddFooter>Page &amp;P of &amp;N</oddFooter>
  </headerFooter>
  <rowBreaks count="2" manualBreakCount="2">
    <brk id="14" max="7" man="1"/>
    <brk id="24"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41"/>
  <sheetViews>
    <sheetView view="pageBreakPreview" topLeftCell="A31" zoomScaleNormal="100" zoomScaleSheetLayoutView="100" workbookViewId="0">
      <selection activeCell="G39" sqref="G39:H39"/>
    </sheetView>
  </sheetViews>
  <sheetFormatPr defaultRowHeight="15"/>
  <cols>
    <col min="1" max="1" width="4.5703125" style="43" customWidth="1"/>
    <col min="2" max="2" width="42.28515625" style="4" customWidth="1"/>
    <col min="3" max="3" width="5.7109375" style="96" bestFit="1" customWidth="1"/>
    <col min="4" max="4" width="9" style="45" bestFit="1" customWidth="1"/>
    <col min="5" max="5" width="12.85546875" style="4" customWidth="1"/>
    <col min="6" max="6" width="44.140625" style="4" customWidth="1"/>
    <col min="7" max="7" width="14.140625" style="4" customWidth="1"/>
    <col min="8" max="8" width="9.5703125" style="4" bestFit="1" customWidth="1"/>
    <col min="9" max="16384" width="9.140625" style="4"/>
  </cols>
  <sheetData>
    <row r="1" spans="1:8" s="3" customFormat="1" ht="24" customHeight="1">
      <c r="A1" s="219" t="s">
        <v>16</v>
      </c>
      <c r="B1" s="219"/>
      <c r="C1" s="219"/>
      <c r="D1" s="219"/>
      <c r="E1" s="219"/>
      <c r="F1" s="219"/>
      <c r="G1" s="219"/>
      <c r="H1" s="219"/>
    </row>
    <row r="2" spans="1:8" s="3" customFormat="1" ht="21.75" customHeight="1">
      <c r="A2" s="220" t="s">
        <v>22</v>
      </c>
      <c r="B2" s="220"/>
      <c r="C2" s="220"/>
      <c r="D2" s="220"/>
      <c r="E2" s="220"/>
      <c r="F2" s="220"/>
      <c r="G2" s="220"/>
      <c r="H2" s="220"/>
    </row>
    <row r="3" spans="1:8">
      <c r="B3" s="4" t="s">
        <v>335</v>
      </c>
    </row>
    <row r="4" spans="1:8">
      <c r="B4" s="4" t="s">
        <v>336</v>
      </c>
    </row>
    <row r="5" spans="1:8" s="13" customFormat="1" ht="15.75" customHeight="1">
      <c r="A5" s="218" t="s">
        <v>111</v>
      </c>
      <c r="B5" s="214" t="s">
        <v>18</v>
      </c>
      <c r="C5" s="214" t="s">
        <v>4</v>
      </c>
      <c r="D5" s="214" t="s">
        <v>3</v>
      </c>
      <c r="E5" s="214" t="s">
        <v>19</v>
      </c>
      <c r="F5" s="214"/>
      <c r="G5" s="214" t="s">
        <v>5</v>
      </c>
      <c r="H5" s="214" t="s">
        <v>6</v>
      </c>
    </row>
    <row r="6" spans="1:8" s="13" customFormat="1">
      <c r="A6" s="218"/>
      <c r="B6" s="214"/>
      <c r="C6" s="214"/>
      <c r="D6" s="214"/>
      <c r="E6" s="98" t="s">
        <v>20</v>
      </c>
      <c r="F6" s="98" t="s">
        <v>21</v>
      </c>
      <c r="G6" s="214"/>
      <c r="H6" s="214"/>
    </row>
    <row r="7" spans="1:8" s="151" customFormat="1" ht="30">
      <c r="A7" s="141">
        <v>1</v>
      </c>
      <c r="B7" s="142" t="s">
        <v>103</v>
      </c>
      <c r="C7" s="97" t="s">
        <v>7</v>
      </c>
      <c r="D7" s="47">
        <v>1</v>
      </c>
      <c r="E7" s="257"/>
      <c r="F7" s="257"/>
      <c r="G7" s="257"/>
      <c r="H7" s="257"/>
    </row>
    <row r="8" spans="1:8" s="14" customFormat="1" ht="75">
      <c r="A8" s="25">
        <v>2</v>
      </c>
      <c r="B8" s="147" t="s">
        <v>278</v>
      </c>
      <c r="C8" s="25" t="s">
        <v>57</v>
      </c>
      <c r="D8" s="19">
        <v>280.29000000000002</v>
      </c>
      <c r="E8" s="258"/>
      <c r="F8" s="258"/>
      <c r="G8" s="258"/>
      <c r="H8" s="258"/>
    </row>
    <row r="9" spans="1:8" s="14" customFormat="1" ht="75">
      <c r="A9" s="141">
        <v>3</v>
      </c>
      <c r="B9" s="147" t="s">
        <v>263</v>
      </c>
      <c r="C9" s="25" t="s">
        <v>113</v>
      </c>
      <c r="D9" s="19">
        <v>54.83</v>
      </c>
      <c r="E9" s="258"/>
      <c r="F9" s="258"/>
      <c r="G9" s="267"/>
      <c r="H9" s="258"/>
    </row>
    <row r="10" spans="1:8" s="14" customFormat="1" ht="75">
      <c r="A10" s="25">
        <v>4</v>
      </c>
      <c r="B10" s="147" t="s">
        <v>279</v>
      </c>
      <c r="C10" s="25" t="s">
        <v>113</v>
      </c>
      <c r="D10" s="19">
        <v>211.39</v>
      </c>
      <c r="E10" s="258"/>
      <c r="F10" s="258"/>
      <c r="G10" s="267"/>
      <c r="H10" s="258"/>
    </row>
    <row r="11" spans="1:8" s="18" customFormat="1" ht="135">
      <c r="A11" s="141">
        <v>5</v>
      </c>
      <c r="B11" s="144" t="s">
        <v>187</v>
      </c>
      <c r="C11" s="25" t="s">
        <v>113</v>
      </c>
      <c r="D11" s="93">
        <v>89.73</v>
      </c>
      <c r="E11" s="265"/>
      <c r="F11" s="265"/>
      <c r="G11" s="265"/>
      <c r="H11" s="265"/>
    </row>
    <row r="12" spans="1:8" s="18" customFormat="1" ht="30">
      <c r="A12" s="141">
        <v>6</v>
      </c>
      <c r="B12" s="149" t="s">
        <v>259</v>
      </c>
      <c r="C12" s="25" t="s">
        <v>57</v>
      </c>
      <c r="D12" s="11">
        <v>64.09</v>
      </c>
      <c r="E12" s="265"/>
      <c r="F12" s="265"/>
      <c r="G12" s="265"/>
      <c r="H12" s="265"/>
    </row>
    <row r="13" spans="1:8" s="18" customFormat="1" ht="45">
      <c r="A13" s="25">
        <v>7</v>
      </c>
      <c r="B13" s="143" t="s">
        <v>280</v>
      </c>
      <c r="C13" s="25" t="s">
        <v>113</v>
      </c>
      <c r="D13" s="11">
        <v>24.45</v>
      </c>
      <c r="E13" s="265"/>
      <c r="F13" s="265"/>
      <c r="G13" s="275"/>
      <c r="H13" s="265"/>
    </row>
    <row r="14" spans="1:8" s="18" customFormat="1" ht="45">
      <c r="A14" s="141">
        <v>8</v>
      </c>
      <c r="B14" s="143" t="s">
        <v>281</v>
      </c>
      <c r="C14" s="97"/>
      <c r="D14" s="11"/>
      <c r="E14" s="265"/>
      <c r="F14" s="265"/>
      <c r="G14" s="265"/>
      <c r="H14" s="265"/>
    </row>
    <row r="15" spans="1:8" s="13" customFormat="1" ht="21" customHeight="1">
      <c r="A15" s="97"/>
      <c r="B15" s="146" t="s">
        <v>282</v>
      </c>
      <c r="C15" s="25" t="s">
        <v>113</v>
      </c>
      <c r="D15" s="11">
        <v>90.13</v>
      </c>
      <c r="E15" s="247"/>
      <c r="F15" s="247"/>
      <c r="G15" s="255"/>
      <c r="H15" s="247"/>
    </row>
    <row r="16" spans="1:8" s="13" customFormat="1" ht="21" customHeight="1">
      <c r="A16" s="97"/>
      <c r="B16" s="146" t="s">
        <v>283</v>
      </c>
      <c r="C16" s="25" t="s">
        <v>113</v>
      </c>
      <c r="D16" s="11">
        <v>60.09</v>
      </c>
      <c r="E16" s="247"/>
      <c r="F16" s="247"/>
      <c r="G16" s="255"/>
      <c r="H16" s="247"/>
    </row>
    <row r="17" spans="1:8" s="18" customFormat="1" ht="45">
      <c r="A17" s="139">
        <v>9</v>
      </c>
      <c r="B17" s="143" t="s">
        <v>284</v>
      </c>
      <c r="C17" s="25" t="s">
        <v>113</v>
      </c>
      <c r="D17" s="11">
        <v>102.29</v>
      </c>
      <c r="E17" s="265"/>
      <c r="F17" s="265"/>
      <c r="G17" s="275"/>
      <c r="H17" s="265"/>
    </row>
    <row r="18" spans="1:8" s="18" customFormat="1" ht="45">
      <c r="A18" s="139">
        <v>10</v>
      </c>
      <c r="B18" s="143" t="s">
        <v>285</v>
      </c>
      <c r="C18" s="25" t="s">
        <v>57</v>
      </c>
      <c r="D18" s="11">
        <v>302.40000000000003</v>
      </c>
      <c r="E18" s="265"/>
      <c r="F18" s="265"/>
      <c r="G18" s="265"/>
      <c r="H18" s="265"/>
    </row>
    <row r="19" spans="1:8" s="18" customFormat="1" ht="75">
      <c r="A19" s="139">
        <v>11</v>
      </c>
      <c r="B19" s="190" t="s">
        <v>235</v>
      </c>
      <c r="C19" s="97"/>
      <c r="D19" s="11"/>
      <c r="E19" s="265"/>
      <c r="F19" s="265"/>
      <c r="G19" s="265"/>
      <c r="H19" s="265"/>
    </row>
    <row r="20" spans="1:8" s="13" customFormat="1" ht="21" customHeight="1">
      <c r="A20" s="97"/>
      <c r="B20" s="146" t="s">
        <v>33</v>
      </c>
      <c r="C20" s="25" t="s">
        <v>113</v>
      </c>
      <c r="D20" s="11">
        <v>34.700000000000003</v>
      </c>
      <c r="E20" s="247"/>
      <c r="F20" s="247"/>
      <c r="G20" s="255"/>
      <c r="H20" s="247"/>
    </row>
    <row r="21" spans="1:8" s="13" customFormat="1" ht="21" customHeight="1">
      <c r="A21" s="97"/>
      <c r="B21" s="146" t="s">
        <v>286</v>
      </c>
      <c r="C21" s="25" t="s">
        <v>113</v>
      </c>
      <c r="D21" s="11">
        <v>8.67</v>
      </c>
      <c r="E21" s="247"/>
      <c r="F21" s="247"/>
      <c r="G21" s="255"/>
      <c r="H21" s="247"/>
    </row>
    <row r="22" spans="1:8" s="18" customFormat="1" ht="30">
      <c r="A22" s="139">
        <v>12</v>
      </c>
      <c r="B22" s="143" t="s">
        <v>287</v>
      </c>
      <c r="C22" s="25" t="s">
        <v>57</v>
      </c>
      <c r="D22" s="11">
        <v>87.7</v>
      </c>
      <c r="E22" s="265"/>
      <c r="F22" s="265"/>
      <c r="G22" s="275"/>
      <c r="H22" s="265"/>
    </row>
    <row r="23" spans="1:8" s="18" customFormat="1" ht="30">
      <c r="A23" s="139">
        <v>13</v>
      </c>
      <c r="B23" s="190" t="s">
        <v>188</v>
      </c>
      <c r="C23" s="25" t="s">
        <v>57</v>
      </c>
      <c r="D23" s="11">
        <v>244.82</v>
      </c>
      <c r="E23" s="265"/>
      <c r="F23" s="265"/>
      <c r="G23" s="275"/>
      <c r="H23" s="265"/>
    </row>
    <row r="24" spans="1:8" s="18" customFormat="1" ht="45">
      <c r="A24" s="139">
        <v>14</v>
      </c>
      <c r="B24" s="148" t="s">
        <v>288</v>
      </c>
      <c r="C24" s="25" t="s">
        <v>57</v>
      </c>
      <c r="D24" s="11">
        <v>499.77</v>
      </c>
      <c r="E24" s="265"/>
      <c r="F24" s="265"/>
      <c r="G24" s="275"/>
      <c r="H24" s="265"/>
    </row>
    <row r="25" spans="1:8" s="18" customFormat="1" ht="58.5">
      <c r="A25" s="139">
        <v>15</v>
      </c>
      <c r="B25" s="143" t="s">
        <v>164</v>
      </c>
      <c r="C25" s="25" t="s">
        <v>57</v>
      </c>
      <c r="D25" s="11">
        <v>244.82</v>
      </c>
      <c r="E25" s="265"/>
      <c r="F25" s="265"/>
      <c r="G25" s="275"/>
      <c r="H25" s="265"/>
    </row>
    <row r="26" spans="1:8" s="18" customFormat="1" ht="45">
      <c r="A26" s="139">
        <v>16</v>
      </c>
      <c r="B26" s="143" t="s">
        <v>244</v>
      </c>
      <c r="C26" s="25" t="s">
        <v>57</v>
      </c>
      <c r="D26" s="11">
        <v>280.89999999999998</v>
      </c>
      <c r="E26" s="265"/>
      <c r="F26" s="265"/>
      <c r="G26" s="265"/>
      <c r="H26" s="265"/>
    </row>
    <row r="27" spans="1:8" s="18" customFormat="1" ht="45">
      <c r="A27" s="139">
        <v>17</v>
      </c>
      <c r="B27" s="143" t="s">
        <v>289</v>
      </c>
      <c r="C27" s="25" t="s">
        <v>57</v>
      </c>
      <c r="D27" s="11">
        <v>280.89999999999998</v>
      </c>
      <c r="E27" s="265"/>
      <c r="F27" s="265"/>
      <c r="G27" s="265"/>
      <c r="H27" s="265"/>
    </row>
    <row r="28" spans="1:8" s="18" customFormat="1" ht="30">
      <c r="A28" s="139">
        <v>18</v>
      </c>
      <c r="B28" s="148" t="s">
        <v>397</v>
      </c>
      <c r="C28" s="97" t="s">
        <v>10</v>
      </c>
      <c r="D28" s="11">
        <v>34.43</v>
      </c>
      <c r="E28" s="265"/>
      <c r="F28" s="265"/>
      <c r="G28" s="265"/>
      <c r="H28" s="265"/>
    </row>
    <row r="29" spans="1:8" s="18" customFormat="1" ht="30">
      <c r="A29" s="139">
        <v>19</v>
      </c>
      <c r="B29" s="145" t="s">
        <v>211</v>
      </c>
      <c r="C29" s="97" t="s">
        <v>2</v>
      </c>
      <c r="D29" s="11">
        <v>10</v>
      </c>
      <c r="E29" s="265"/>
      <c r="F29" s="265"/>
      <c r="G29" s="265"/>
      <c r="H29" s="265"/>
    </row>
    <row r="30" spans="1:8" s="18" customFormat="1" ht="44.25">
      <c r="A30" s="139">
        <v>20</v>
      </c>
      <c r="B30" s="148" t="s">
        <v>374</v>
      </c>
      <c r="C30" s="25" t="s">
        <v>57</v>
      </c>
      <c r="D30" s="11">
        <v>14.74</v>
      </c>
      <c r="E30" s="265"/>
      <c r="F30" s="265"/>
      <c r="G30" s="275"/>
      <c r="H30" s="265"/>
    </row>
    <row r="31" spans="1:8" s="18" customFormat="1" ht="21.75" customHeight="1">
      <c r="A31" s="139">
        <v>21</v>
      </c>
      <c r="B31" s="143" t="s">
        <v>108</v>
      </c>
      <c r="C31" s="25" t="s">
        <v>57</v>
      </c>
      <c r="D31" s="11">
        <v>294.84000000000003</v>
      </c>
      <c r="E31" s="265"/>
      <c r="F31" s="265"/>
      <c r="G31" s="265"/>
      <c r="H31" s="265"/>
    </row>
    <row r="32" spans="1:8" s="18" customFormat="1" ht="45">
      <c r="A32" s="139">
        <v>22</v>
      </c>
      <c r="B32" s="143" t="s">
        <v>373</v>
      </c>
      <c r="C32" s="97"/>
      <c r="D32" s="11"/>
      <c r="E32" s="265"/>
      <c r="F32" s="265"/>
      <c r="G32" s="265"/>
      <c r="H32" s="265"/>
    </row>
    <row r="33" spans="1:8" s="13" customFormat="1" ht="21" customHeight="1">
      <c r="A33" s="97"/>
      <c r="B33" s="143" t="s">
        <v>292</v>
      </c>
      <c r="C33" s="97" t="s">
        <v>10</v>
      </c>
      <c r="D33" s="11">
        <v>29.48</v>
      </c>
      <c r="E33" s="247"/>
      <c r="F33" s="247"/>
      <c r="G33" s="255"/>
      <c r="H33" s="247"/>
    </row>
    <row r="34" spans="1:8" s="13" customFormat="1" ht="21" customHeight="1">
      <c r="A34" s="97"/>
      <c r="B34" s="146" t="s">
        <v>34</v>
      </c>
      <c r="C34" s="97" t="s">
        <v>10</v>
      </c>
      <c r="D34" s="11">
        <v>19.66</v>
      </c>
      <c r="E34" s="247"/>
      <c r="F34" s="247"/>
      <c r="G34" s="255"/>
      <c r="H34" s="247"/>
    </row>
    <row r="35" spans="1:8" s="18" customFormat="1" ht="45">
      <c r="A35" s="139">
        <v>23</v>
      </c>
      <c r="B35" s="148" t="s">
        <v>410</v>
      </c>
      <c r="C35" s="97" t="s">
        <v>10</v>
      </c>
      <c r="D35" s="11">
        <v>259.56</v>
      </c>
      <c r="E35" s="265"/>
      <c r="F35" s="265"/>
      <c r="G35" s="265"/>
      <c r="H35" s="265"/>
    </row>
    <row r="36" spans="1:8" s="18" customFormat="1" ht="30">
      <c r="A36" s="139">
        <v>24</v>
      </c>
      <c r="B36" s="192" t="s">
        <v>291</v>
      </c>
      <c r="C36" s="25" t="s">
        <v>57</v>
      </c>
      <c r="D36" s="11">
        <v>428.76</v>
      </c>
      <c r="E36" s="265"/>
      <c r="F36" s="265"/>
      <c r="G36" s="265"/>
      <c r="H36" s="265"/>
    </row>
    <row r="37" spans="1:8" s="18" customFormat="1" ht="30">
      <c r="A37" s="139">
        <v>25</v>
      </c>
      <c r="B37" s="148" t="s">
        <v>290</v>
      </c>
      <c r="C37" s="25" t="s">
        <v>57</v>
      </c>
      <c r="D37" s="11">
        <v>259.56</v>
      </c>
      <c r="E37" s="265"/>
      <c r="F37" s="265"/>
      <c r="G37" s="265"/>
      <c r="H37" s="265"/>
    </row>
    <row r="38" spans="1:8" s="18" customFormat="1" ht="21" customHeight="1">
      <c r="A38" s="44">
        <v>26</v>
      </c>
      <c r="B38" s="146" t="s">
        <v>11</v>
      </c>
      <c r="C38" s="117" t="s">
        <v>7</v>
      </c>
      <c r="D38" s="47">
        <v>1</v>
      </c>
      <c r="E38" s="247"/>
      <c r="F38" s="247"/>
      <c r="G38" s="265"/>
      <c r="H38" s="265"/>
    </row>
    <row r="39" spans="1:8" s="3" customFormat="1" ht="21" customHeight="1">
      <c r="A39" s="44"/>
      <c r="B39" s="221" t="s">
        <v>154</v>
      </c>
      <c r="C39" s="221"/>
      <c r="D39" s="221"/>
      <c r="E39" s="221"/>
      <c r="F39" s="221"/>
      <c r="G39" s="263"/>
      <c r="H39" s="263"/>
    </row>
    <row r="40" spans="1:8" s="18" customFormat="1">
      <c r="A40" s="43"/>
      <c r="C40" s="96"/>
      <c r="D40" s="45"/>
    </row>
    <row r="41" spans="1:8" s="18" customFormat="1">
      <c r="A41" s="43"/>
      <c r="C41" s="96"/>
      <c r="D41" s="45"/>
    </row>
  </sheetData>
  <sheetProtection algorithmName="SHA-512" hashValue="QTjm1wXwgayR17Vls9ZL4EC+Xs18QlaVuiVJALBRdyuiVJu7S3WWMtjUBwXahB0UrIMzvEkcd36ZNEraL6JFdA==" saltValue="s9iHRzqyuR8MYaPLNkfY0w==" spinCount="100000" sheet="1" objects="1" scenarios="1"/>
  <mergeCells count="10">
    <mergeCell ref="B39:F39"/>
    <mergeCell ref="A1:H1"/>
    <mergeCell ref="A2:H2"/>
    <mergeCell ref="D5:D6"/>
    <mergeCell ref="E5:F5"/>
    <mergeCell ref="H5:H6"/>
    <mergeCell ref="C5:C6"/>
    <mergeCell ref="A5:A6"/>
    <mergeCell ref="B5:B6"/>
    <mergeCell ref="G5:G6"/>
  </mergeCells>
  <printOptions horizontalCentered="1"/>
  <pageMargins left="0.2" right="0.2" top="0.75" bottom="0.75" header="0.3" footer="0.3"/>
  <pageSetup paperSize="9" orientation="landscape" r:id="rId1"/>
  <headerFooter>
    <oddFooter>Page &amp;P of &amp;N</oddFooter>
  </headerFooter>
  <rowBreaks count="3" manualBreakCount="3">
    <brk id="11" max="7" man="1"/>
    <brk id="23" max="7" man="1"/>
    <brk id="34"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35"/>
  <sheetViews>
    <sheetView view="pageBreakPreview" topLeftCell="A25" zoomScaleNormal="100" zoomScaleSheetLayoutView="100" workbookViewId="0">
      <selection activeCell="P42" sqref="P42"/>
    </sheetView>
  </sheetViews>
  <sheetFormatPr defaultRowHeight="15"/>
  <cols>
    <col min="1" max="1" width="4.28515625" style="4" bestFit="1" customWidth="1"/>
    <col min="2" max="2" width="44.5703125" style="4" customWidth="1"/>
    <col min="3" max="3" width="5.7109375" style="4" bestFit="1" customWidth="1"/>
    <col min="4" max="4" width="9" style="4" bestFit="1" customWidth="1"/>
    <col min="5" max="5" width="12.140625" style="4" customWidth="1"/>
    <col min="6" max="6" width="41.5703125" style="4" customWidth="1"/>
    <col min="7" max="7" width="16.5703125" style="4" customWidth="1"/>
    <col min="8" max="8" width="9.5703125" style="4" bestFit="1" customWidth="1"/>
    <col min="9" max="16384" width="9.140625" style="4"/>
  </cols>
  <sheetData>
    <row r="1" spans="1:8" ht="18.75" customHeight="1">
      <c r="A1" s="219" t="s">
        <v>16</v>
      </c>
      <c r="B1" s="219"/>
      <c r="C1" s="219"/>
      <c r="D1" s="219"/>
      <c r="E1" s="219"/>
      <c r="F1" s="219"/>
      <c r="G1" s="219"/>
      <c r="H1" s="219"/>
    </row>
    <row r="2" spans="1:8" ht="18.75">
      <c r="A2" s="220" t="s">
        <v>121</v>
      </c>
      <c r="B2" s="220"/>
      <c r="C2" s="220"/>
      <c r="D2" s="220"/>
      <c r="E2" s="220"/>
      <c r="F2" s="220"/>
      <c r="G2" s="220"/>
      <c r="H2" s="220"/>
    </row>
    <row r="4" spans="1:8">
      <c r="B4" s="168" t="s">
        <v>337</v>
      </c>
      <c r="C4" s="5"/>
      <c r="E4" s="5"/>
      <c r="F4" s="5"/>
    </row>
    <row r="5" spans="1:8">
      <c r="B5" s="168" t="s">
        <v>338</v>
      </c>
      <c r="C5" s="104"/>
      <c r="D5" s="106"/>
      <c r="E5" s="229" t="s">
        <v>0</v>
      </c>
      <c r="F5" s="229"/>
      <c r="G5" s="229"/>
    </row>
    <row r="6" spans="1:8" ht="15" customHeight="1">
      <c r="A6" s="218" t="s">
        <v>111</v>
      </c>
      <c r="B6" s="214" t="s">
        <v>18</v>
      </c>
      <c r="C6" s="214" t="s">
        <v>4</v>
      </c>
      <c r="D6" s="214" t="s">
        <v>3</v>
      </c>
      <c r="E6" s="214" t="s">
        <v>19</v>
      </c>
      <c r="F6" s="214"/>
      <c r="G6" s="214" t="s">
        <v>5</v>
      </c>
      <c r="H6" s="214" t="s">
        <v>6</v>
      </c>
    </row>
    <row r="7" spans="1:8">
      <c r="A7" s="218"/>
      <c r="B7" s="214"/>
      <c r="C7" s="214"/>
      <c r="D7" s="214"/>
      <c r="E7" s="99" t="s">
        <v>20</v>
      </c>
      <c r="F7" s="99" t="s">
        <v>21</v>
      </c>
      <c r="G7" s="214"/>
      <c r="H7" s="214"/>
    </row>
    <row r="8" spans="1:8" s="167" customFormat="1" ht="30">
      <c r="A8" s="139">
        <v>1</v>
      </c>
      <c r="B8" s="142" t="s">
        <v>103</v>
      </c>
      <c r="C8" s="117" t="s">
        <v>7</v>
      </c>
      <c r="D8" s="47">
        <v>1</v>
      </c>
      <c r="E8" s="257"/>
      <c r="F8" s="257"/>
      <c r="G8" s="257"/>
      <c r="H8" s="257"/>
    </row>
    <row r="9" spans="1:8" ht="65.25" customHeight="1">
      <c r="A9" s="139">
        <v>2</v>
      </c>
      <c r="B9" s="147" t="s">
        <v>279</v>
      </c>
      <c r="C9" s="25" t="s">
        <v>113</v>
      </c>
      <c r="D9" s="11">
        <v>1055.5</v>
      </c>
      <c r="E9" s="247"/>
      <c r="F9" s="247"/>
      <c r="G9" s="247"/>
      <c r="H9" s="247"/>
    </row>
    <row r="10" spans="1:8" ht="70.5" customHeight="1">
      <c r="A10" s="139">
        <v>3</v>
      </c>
      <c r="B10" s="147" t="s">
        <v>263</v>
      </c>
      <c r="C10" s="25" t="s">
        <v>113</v>
      </c>
      <c r="D10" s="11">
        <v>161.41</v>
      </c>
      <c r="E10" s="247"/>
      <c r="F10" s="247"/>
      <c r="G10" s="247"/>
      <c r="H10" s="247"/>
    </row>
    <row r="11" spans="1:8" ht="66.75" customHeight="1">
      <c r="A11" s="139">
        <v>4</v>
      </c>
      <c r="B11" s="147" t="s">
        <v>278</v>
      </c>
      <c r="C11" s="25" t="s">
        <v>113</v>
      </c>
      <c r="D11" s="11">
        <v>98.82</v>
      </c>
      <c r="E11" s="255"/>
      <c r="F11" s="255"/>
      <c r="G11" s="276"/>
      <c r="H11" s="247"/>
    </row>
    <row r="12" spans="1:8" ht="30">
      <c r="A12" s="139">
        <v>5</v>
      </c>
      <c r="B12" s="143" t="s">
        <v>293</v>
      </c>
      <c r="C12" s="25" t="s">
        <v>113</v>
      </c>
      <c r="D12" s="11">
        <v>1055.5</v>
      </c>
      <c r="E12" s="247"/>
      <c r="F12" s="247"/>
      <c r="G12" s="276"/>
      <c r="H12" s="247"/>
    </row>
    <row r="13" spans="1:8" ht="60">
      <c r="A13" s="139">
        <v>6</v>
      </c>
      <c r="B13" s="149" t="s">
        <v>175</v>
      </c>
      <c r="C13" s="117"/>
      <c r="D13" s="11"/>
      <c r="E13" s="247"/>
      <c r="F13" s="247"/>
      <c r="G13" s="247"/>
      <c r="H13" s="247"/>
    </row>
    <row r="14" spans="1:8" ht="21" customHeight="1">
      <c r="A14" s="117"/>
      <c r="B14" s="146" t="s">
        <v>122</v>
      </c>
      <c r="C14" s="25" t="s">
        <v>113</v>
      </c>
      <c r="D14" s="11">
        <v>40.630000000000003</v>
      </c>
      <c r="E14" s="247"/>
      <c r="F14" s="247"/>
      <c r="G14" s="247"/>
      <c r="H14" s="247"/>
    </row>
    <row r="15" spans="1:8" ht="21" customHeight="1">
      <c r="A15" s="117"/>
      <c r="B15" s="146" t="s">
        <v>123</v>
      </c>
      <c r="C15" s="25" t="s">
        <v>113</v>
      </c>
      <c r="D15" s="11">
        <v>36.519999999999989</v>
      </c>
      <c r="E15" s="247"/>
      <c r="F15" s="247"/>
      <c r="G15" s="247"/>
      <c r="H15" s="247"/>
    </row>
    <row r="16" spans="1:8" ht="30">
      <c r="A16" s="139">
        <v>7</v>
      </c>
      <c r="B16" s="143" t="s">
        <v>124</v>
      </c>
      <c r="C16" s="25" t="s">
        <v>113</v>
      </c>
      <c r="D16" s="11">
        <v>45.489999999999995</v>
      </c>
      <c r="E16" s="247"/>
      <c r="F16" s="247"/>
      <c r="G16" s="247"/>
      <c r="H16" s="247"/>
    </row>
    <row r="17" spans="1:11" ht="30">
      <c r="A17" s="139">
        <v>8</v>
      </c>
      <c r="B17" s="149" t="s">
        <v>294</v>
      </c>
      <c r="C17" s="25" t="s">
        <v>57</v>
      </c>
      <c r="D17" s="11">
        <v>1891</v>
      </c>
      <c r="E17" s="247"/>
      <c r="F17" s="247"/>
      <c r="G17" s="255"/>
      <c r="H17" s="247"/>
    </row>
    <row r="18" spans="1:11" ht="45">
      <c r="A18" s="139">
        <v>9</v>
      </c>
      <c r="B18" s="143" t="s">
        <v>295</v>
      </c>
      <c r="C18" s="25" t="s">
        <v>113</v>
      </c>
      <c r="D18" s="11">
        <v>182.15</v>
      </c>
      <c r="E18" s="247"/>
      <c r="F18" s="247"/>
      <c r="G18" s="255"/>
      <c r="H18" s="247"/>
    </row>
    <row r="19" spans="1:11" ht="44.25">
      <c r="A19" s="139">
        <v>10</v>
      </c>
      <c r="B19" s="143" t="s">
        <v>179</v>
      </c>
      <c r="C19" s="25" t="s">
        <v>57</v>
      </c>
      <c r="D19" s="11">
        <v>1976.4</v>
      </c>
      <c r="E19" s="247"/>
      <c r="F19" s="247"/>
      <c r="G19" s="276"/>
      <c r="H19" s="247"/>
    </row>
    <row r="20" spans="1:11" ht="30">
      <c r="A20" s="139">
        <v>11</v>
      </c>
      <c r="B20" s="143" t="s">
        <v>126</v>
      </c>
      <c r="C20" s="25" t="s">
        <v>127</v>
      </c>
      <c r="D20" s="11">
        <v>300</v>
      </c>
      <c r="E20" s="255"/>
      <c r="F20" s="255"/>
      <c r="G20" s="276"/>
      <c r="H20" s="247"/>
    </row>
    <row r="21" spans="1:11" ht="51" customHeight="1">
      <c r="A21" s="139">
        <v>12</v>
      </c>
      <c r="B21" s="143" t="s">
        <v>296</v>
      </c>
      <c r="C21" s="25" t="s">
        <v>57</v>
      </c>
      <c r="D21" s="11">
        <v>1762.8999999999999</v>
      </c>
      <c r="E21" s="247"/>
      <c r="F21" s="247"/>
      <c r="G21" s="255"/>
      <c r="H21" s="247"/>
    </row>
    <row r="22" spans="1:11" ht="30">
      <c r="A22" s="139">
        <v>13</v>
      </c>
      <c r="B22" s="143" t="s">
        <v>297</v>
      </c>
      <c r="C22" s="25" t="s">
        <v>57</v>
      </c>
      <c r="D22" s="11">
        <v>3312.5</v>
      </c>
      <c r="E22" s="247"/>
      <c r="F22" s="247"/>
      <c r="G22" s="255"/>
      <c r="H22" s="247"/>
    </row>
    <row r="23" spans="1:11" ht="30">
      <c r="A23" s="139">
        <v>14</v>
      </c>
      <c r="B23" s="143" t="s">
        <v>298</v>
      </c>
      <c r="C23" s="25" t="s">
        <v>57</v>
      </c>
      <c r="D23" s="11">
        <v>514.53</v>
      </c>
      <c r="E23" s="247"/>
      <c r="F23" s="247"/>
      <c r="G23" s="255"/>
      <c r="H23" s="247"/>
    </row>
    <row r="24" spans="1:11" ht="30">
      <c r="A24" s="139">
        <v>15</v>
      </c>
      <c r="B24" s="143" t="s">
        <v>299</v>
      </c>
      <c r="C24" s="25" t="s">
        <v>57</v>
      </c>
      <c r="D24" s="11">
        <v>4085.13</v>
      </c>
      <c r="E24" s="247"/>
      <c r="F24" s="247"/>
      <c r="G24" s="255"/>
      <c r="H24" s="247"/>
    </row>
    <row r="25" spans="1:11" ht="44.25">
      <c r="A25" s="139">
        <v>16</v>
      </c>
      <c r="B25" s="143" t="s">
        <v>300</v>
      </c>
      <c r="C25" s="25" t="s">
        <v>57</v>
      </c>
      <c r="D25" s="11">
        <v>2891.63</v>
      </c>
      <c r="E25" s="247"/>
      <c r="F25" s="247"/>
      <c r="G25" s="247"/>
      <c r="H25" s="247"/>
    </row>
    <row r="26" spans="1:11" ht="44.25">
      <c r="A26" s="139">
        <v>17</v>
      </c>
      <c r="B26" s="153" t="s">
        <v>301</v>
      </c>
      <c r="C26" s="25" t="s">
        <v>57</v>
      </c>
      <c r="D26" s="11">
        <v>1811.74</v>
      </c>
      <c r="E26" s="247"/>
      <c r="F26" s="247"/>
      <c r="G26" s="255"/>
      <c r="H26" s="247"/>
    </row>
    <row r="27" spans="1:11" ht="30">
      <c r="A27" s="139">
        <v>18</v>
      </c>
      <c r="B27" s="148" t="s">
        <v>302</v>
      </c>
      <c r="C27" s="25" t="s">
        <v>57</v>
      </c>
      <c r="D27" s="11">
        <v>1811.74</v>
      </c>
      <c r="E27" s="247"/>
      <c r="F27" s="258"/>
      <c r="G27" s="276"/>
      <c r="H27" s="247"/>
    </row>
    <row r="28" spans="1:11" ht="39" customHeight="1">
      <c r="A28" s="139">
        <v>19</v>
      </c>
      <c r="B28" s="147" t="s">
        <v>398</v>
      </c>
      <c r="C28" s="25" t="s">
        <v>57</v>
      </c>
      <c r="D28" s="11">
        <v>124.2</v>
      </c>
      <c r="E28" s="247"/>
      <c r="F28" s="264"/>
      <c r="G28" s="276"/>
      <c r="H28" s="247"/>
    </row>
    <row r="29" spans="1:11" ht="45">
      <c r="A29" s="139">
        <v>20</v>
      </c>
      <c r="B29" s="147" t="s">
        <v>399</v>
      </c>
      <c r="C29" s="25" t="s">
        <v>127</v>
      </c>
      <c r="D29" s="47">
        <v>350</v>
      </c>
      <c r="E29" s="247"/>
      <c r="F29" s="247"/>
      <c r="G29" s="276"/>
      <c r="H29" s="247"/>
    </row>
    <row r="30" spans="1:11" ht="45">
      <c r="A30" s="139">
        <v>21</v>
      </c>
      <c r="B30" s="194" t="s">
        <v>303</v>
      </c>
      <c r="C30" s="25" t="s">
        <v>57</v>
      </c>
      <c r="D30" s="47">
        <v>244</v>
      </c>
      <c r="E30" s="247"/>
      <c r="F30" s="247"/>
      <c r="G30" s="276"/>
      <c r="H30" s="247"/>
      <c r="K30" s="105"/>
    </row>
    <row r="31" spans="1:11" ht="21" customHeight="1">
      <c r="A31" s="139">
        <v>22</v>
      </c>
      <c r="B31" s="146" t="s">
        <v>120</v>
      </c>
      <c r="C31" s="25" t="s">
        <v>57</v>
      </c>
      <c r="D31" s="47">
        <v>2040</v>
      </c>
      <c r="E31" s="247"/>
      <c r="F31" s="247"/>
      <c r="G31" s="255"/>
      <c r="H31" s="247"/>
    </row>
    <row r="32" spans="1:11" ht="64.5" customHeight="1">
      <c r="A32" s="139">
        <v>23</v>
      </c>
      <c r="B32" s="143" t="s">
        <v>186</v>
      </c>
      <c r="C32" s="25" t="s">
        <v>57</v>
      </c>
      <c r="D32" s="11">
        <v>418.40999999999997</v>
      </c>
      <c r="E32" s="247"/>
      <c r="F32" s="247"/>
      <c r="G32" s="255"/>
      <c r="H32" s="247"/>
    </row>
    <row r="33" spans="1:8" ht="51.75" customHeight="1">
      <c r="A33" s="139">
        <v>24</v>
      </c>
      <c r="B33" s="148" t="s">
        <v>375</v>
      </c>
      <c r="C33" s="25" t="s">
        <v>57</v>
      </c>
      <c r="D33" s="11">
        <v>18.3</v>
      </c>
      <c r="E33" s="247"/>
      <c r="F33" s="247"/>
      <c r="G33" s="276"/>
      <c r="H33" s="247"/>
    </row>
    <row r="34" spans="1:8" ht="21" customHeight="1">
      <c r="A34" s="117">
        <v>25</v>
      </c>
      <c r="B34" s="146" t="s">
        <v>11</v>
      </c>
      <c r="C34" s="117" t="s">
        <v>7</v>
      </c>
      <c r="D34" s="47">
        <v>1</v>
      </c>
      <c r="E34" s="247"/>
      <c r="F34" s="247"/>
      <c r="G34" s="255"/>
      <c r="H34" s="247"/>
    </row>
    <row r="35" spans="1:8" ht="21" customHeight="1">
      <c r="A35" s="10"/>
      <c r="B35" s="221" t="s">
        <v>155</v>
      </c>
      <c r="C35" s="221"/>
      <c r="D35" s="221"/>
      <c r="E35" s="221"/>
      <c r="F35" s="221"/>
      <c r="G35" s="259"/>
      <c r="H35" s="247"/>
    </row>
  </sheetData>
  <sheetProtection algorithmName="SHA-512" hashValue="3grjGUDrK4kBKGoWklEKLCyvMQG60asLovyPhnV4NYdzRacLvo1hY0dybg8Y/+oIbEiBXJtaNu2/iPdGq3q5TA==" saltValue="0BV1kZX2cQHRzOFSamKxtg==" spinCount="100000" sheet="1" objects="1" scenarios="1"/>
  <mergeCells count="11">
    <mergeCell ref="B35:F35"/>
    <mergeCell ref="A1:H1"/>
    <mergeCell ref="A2:H2"/>
    <mergeCell ref="E5:G5"/>
    <mergeCell ref="A6:A7"/>
    <mergeCell ref="B6:B7"/>
    <mergeCell ref="C6:C7"/>
    <mergeCell ref="D6:D7"/>
    <mergeCell ref="E6:F6"/>
    <mergeCell ref="G6:G7"/>
    <mergeCell ref="H6:H7"/>
  </mergeCells>
  <printOptions horizontalCentered="1"/>
  <pageMargins left="0.2" right="0.2" top="0.75" bottom="0.75" header="0.3" footer="0.3"/>
  <pageSetup paperSize="9" orientation="landscape" horizontalDpi="300" verticalDpi="300" r:id="rId1"/>
  <headerFoot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topLeftCell="A13" zoomScale="90" zoomScaleSheetLayoutView="90" workbookViewId="0">
      <selection activeCell="P42" sqref="P42"/>
    </sheetView>
  </sheetViews>
  <sheetFormatPr defaultColWidth="8.85546875" defaultRowHeight="12.75"/>
  <cols>
    <col min="1" max="1" width="10.28515625" style="64" customWidth="1"/>
    <col min="2" max="2" width="40.42578125" style="64" bestFit="1" customWidth="1"/>
    <col min="3" max="3" width="5.5703125" style="64" bestFit="1" customWidth="1"/>
    <col min="4" max="4" width="9" style="64" bestFit="1" customWidth="1"/>
    <col min="5" max="5" width="14.28515625" style="64" customWidth="1"/>
    <col min="6" max="6" width="46.85546875" style="64" customWidth="1"/>
    <col min="7" max="7" width="17.28515625" style="64" customWidth="1"/>
    <col min="8" max="8" width="6.140625" style="64" customWidth="1"/>
    <col min="9" max="9" width="8.42578125" style="64" customWidth="1"/>
    <col min="10" max="16384" width="8.85546875" style="64"/>
  </cols>
  <sheetData>
    <row r="1" spans="1:9" ht="21" customHeight="1">
      <c r="A1" s="233" t="s">
        <v>58</v>
      </c>
      <c r="B1" s="233"/>
      <c r="C1" s="233"/>
      <c r="D1" s="233"/>
      <c r="E1" s="233"/>
      <c r="F1" s="233"/>
      <c r="G1" s="233"/>
    </row>
    <row r="2" spans="1:9" ht="12.75" customHeight="1">
      <c r="A2" s="65"/>
      <c r="B2" s="65"/>
      <c r="C2" s="65"/>
      <c r="D2" s="65"/>
      <c r="E2" s="66"/>
      <c r="F2" s="66"/>
    </row>
    <row r="3" spans="1:9" ht="29.25" customHeight="1">
      <c r="A3" s="220" t="s">
        <v>121</v>
      </c>
      <c r="B3" s="220"/>
      <c r="C3" s="220"/>
      <c r="D3" s="220"/>
      <c r="E3" s="220"/>
      <c r="F3" s="220"/>
      <c r="G3" s="220"/>
      <c r="H3" s="134"/>
      <c r="I3" s="67"/>
    </row>
    <row r="4" spans="1:9" s="70" customFormat="1" ht="15.75">
      <c r="A4" s="68" t="s">
        <v>102</v>
      </c>
      <c r="B4" s="69" t="s">
        <v>59</v>
      </c>
      <c r="C4" s="241"/>
      <c r="D4" s="241"/>
      <c r="E4" s="241"/>
      <c r="F4" s="241"/>
      <c r="G4" s="241"/>
    </row>
    <row r="5" spans="1:9" ht="18.75" customHeight="1">
      <c r="A5" s="245" t="s">
        <v>60</v>
      </c>
      <c r="B5" s="245" t="s">
        <v>61</v>
      </c>
      <c r="C5" s="214" t="s">
        <v>4</v>
      </c>
      <c r="D5" s="214" t="s">
        <v>3</v>
      </c>
      <c r="E5" s="214" t="s">
        <v>19</v>
      </c>
      <c r="F5" s="214"/>
      <c r="G5" s="214" t="s">
        <v>5</v>
      </c>
    </row>
    <row r="6" spans="1:9" ht="18.75" customHeight="1">
      <c r="A6" s="245"/>
      <c r="B6" s="245"/>
      <c r="C6" s="214"/>
      <c r="D6" s="214"/>
      <c r="E6" s="116" t="s">
        <v>20</v>
      </c>
      <c r="F6" s="116" t="s">
        <v>21</v>
      </c>
      <c r="G6" s="214"/>
    </row>
    <row r="7" spans="1:9" ht="17.25" customHeight="1">
      <c r="A7" s="72" t="s">
        <v>63</v>
      </c>
      <c r="B7" s="73"/>
      <c r="C7" s="124"/>
      <c r="D7" s="124"/>
      <c r="E7" s="124"/>
      <c r="F7" s="124"/>
      <c r="G7" s="125"/>
    </row>
    <row r="8" spans="1:9" ht="21.75" customHeight="1">
      <c r="A8" s="74" t="s">
        <v>64</v>
      </c>
      <c r="B8" s="75" t="s">
        <v>65</v>
      </c>
      <c r="C8" s="74" t="s">
        <v>66</v>
      </c>
      <c r="D8" s="126">
        <v>500</v>
      </c>
      <c r="E8" s="277"/>
      <c r="F8" s="277"/>
      <c r="G8" s="278"/>
    </row>
    <row r="9" spans="1:9" ht="21.75" customHeight="1">
      <c r="A9" s="74" t="s">
        <v>67</v>
      </c>
      <c r="B9" s="75" t="s">
        <v>68</v>
      </c>
      <c r="C9" s="74" t="s">
        <v>66</v>
      </c>
      <c r="D9" s="126">
        <v>500</v>
      </c>
      <c r="E9" s="277"/>
      <c r="F9" s="277"/>
      <c r="G9" s="278"/>
    </row>
    <row r="10" spans="1:9" ht="21.75" customHeight="1">
      <c r="A10" s="74" t="s">
        <v>69</v>
      </c>
      <c r="B10" s="75" t="s">
        <v>12</v>
      </c>
      <c r="C10" s="74" t="s">
        <v>66</v>
      </c>
      <c r="D10" s="126">
        <v>500</v>
      </c>
      <c r="E10" s="277"/>
      <c r="F10" s="277"/>
      <c r="G10" s="278"/>
    </row>
    <row r="11" spans="1:9" ht="21.75" customHeight="1">
      <c r="A11" s="74" t="s">
        <v>70</v>
      </c>
      <c r="B11" s="75" t="s">
        <v>71</v>
      </c>
      <c r="C11" s="74" t="s">
        <v>66</v>
      </c>
      <c r="D11" s="126">
        <v>500</v>
      </c>
      <c r="E11" s="277"/>
      <c r="F11" s="277"/>
      <c r="G11" s="278"/>
    </row>
    <row r="12" spans="1:9" ht="21.75" customHeight="1">
      <c r="A12" s="281"/>
      <c r="B12" s="282"/>
      <c r="C12" s="281"/>
      <c r="D12" s="283"/>
      <c r="E12" s="278"/>
      <c r="F12" s="278"/>
      <c r="G12" s="278"/>
    </row>
    <row r="13" spans="1:9" ht="21.75" customHeight="1">
      <c r="A13" s="284"/>
      <c r="B13" s="285"/>
      <c r="C13" s="285"/>
      <c r="D13" s="285"/>
      <c r="E13" s="279"/>
      <c r="F13" s="279"/>
      <c r="G13" s="280"/>
    </row>
    <row r="14" spans="1:9" ht="15">
      <c r="A14" s="242"/>
      <c r="B14" s="243"/>
      <c r="C14" s="127"/>
      <c r="D14" s="127"/>
      <c r="E14" s="127"/>
      <c r="F14" s="127"/>
      <c r="G14" s="127"/>
    </row>
    <row r="15" spans="1:9" ht="14.25">
      <c r="A15" s="80" t="s">
        <v>72</v>
      </c>
      <c r="B15" s="80"/>
      <c r="C15" s="128"/>
      <c r="D15" s="128"/>
      <c r="E15" s="128"/>
      <c r="F15" s="128"/>
      <c r="G15" s="128"/>
    </row>
    <row r="16" spans="1:9" ht="30" customHeight="1">
      <c r="A16" s="74" t="s">
        <v>73</v>
      </c>
      <c r="B16" s="75" t="s">
        <v>74</v>
      </c>
      <c r="C16" s="74" t="s">
        <v>75</v>
      </c>
      <c r="D16" s="81"/>
      <c r="E16" s="82"/>
      <c r="F16" s="82"/>
      <c r="G16" s="83">
        <v>500000</v>
      </c>
    </row>
    <row r="17" spans="1:7" ht="21.75" customHeight="1">
      <c r="A17" s="77"/>
      <c r="B17" s="84"/>
      <c r="C17" s="84"/>
      <c r="D17" s="84"/>
      <c r="E17" s="78"/>
      <c r="F17" s="78"/>
      <c r="G17" s="79">
        <f>SUM(G16:G16)</f>
        <v>500000</v>
      </c>
    </row>
    <row r="18" spans="1:7" ht="15">
      <c r="A18" s="244"/>
      <c r="B18" s="244"/>
      <c r="C18" s="129"/>
      <c r="D18" s="130"/>
      <c r="E18" s="130"/>
      <c r="F18" s="130"/>
      <c r="G18" s="130"/>
    </row>
    <row r="19" spans="1:7" ht="15">
      <c r="A19" s="80" t="s">
        <v>340</v>
      </c>
      <c r="B19" s="80"/>
      <c r="C19" s="131"/>
      <c r="D19" s="130"/>
      <c r="E19" s="130"/>
      <c r="F19" s="130"/>
      <c r="G19" s="130"/>
    </row>
    <row r="20" spans="1:7" ht="21.75" customHeight="1">
      <c r="A20" s="74" t="s">
        <v>76</v>
      </c>
      <c r="B20" s="75" t="s">
        <v>77</v>
      </c>
      <c r="C20" s="74" t="s">
        <v>66</v>
      </c>
      <c r="D20" s="76">
        <v>200</v>
      </c>
      <c r="E20" s="278"/>
      <c r="F20" s="278"/>
      <c r="G20" s="278"/>
    </row>
    <row r="21" spans="1:7" ht="21.75" customHeight="1">
      <c r="A21" s="74" t="s">
        <v>78</v>
      </c>
      <c r="B21" s="75" t="s">
        <v>79</v>
      </c>
      <c r="C21" s="74" t="s">
        <v>66</v>
      </c>
      <c r="D21" s="76">
        <v>50</v>
      </c>
      <c r="E21" s="278"/>
      <c r="F21" s="278"/>
      <c r="G21" s="278"/>
    </row>
    <row r="22" spans="1:7" ht="21.75" customHeight="1">
      <c r="A22" s="74" t="s">
        <v>80</v>
      </c>
      <c r="B22" s="75" t="s">
        <v>81</v>
      </c>
      <c r="C22" s="74" t="s">
        <v>66</v>
      </c>
      <c r="D22" s="76">
        <v>100</v>
      </c>
      <c r="E22" s="278"/>
      <c r="F22" s="278"/>
      <c r="G22" s="278"/>
    </row>
    <row r="23" spans="1:7" ht="21.75" customHeight="1">
      <c r="A23" s="74" t="s">
        <v>82</v>
      </c>
      <c r="B23" s="75" t="s">
        <v>83</v>
      </c>
      <c r="C23" s="74" t="s">
        <v>66</v>
      </c>
      <c r="D23" s="132"/>
      <c r="E23" s="286"/>
      <c r="F23" s="286"/>
      <c r="G23" s="286"/>
    </row>
    <row r="24" spans="1:7" ht="21.75" customHeight="1">
      <c r="A24" s="77"/>
      <c r="B24" s="73"/>
      <c r="C24" s="73"/>
      <c r="D24" s="73"/>
      <c r="E24" s="78"/>
      <c r="F24" s="78"/>
      <c r="G24" s="79"/>
    </row>
    <row r="25" spans="1:7">
      <c r="A25" s="85"/>
      <c r="B25" s="85"/>
      <c r="C25" s="85"/>
      <c r="D25" s="85"/>
      <c r="E25" s="85"/>
      <c r="F25" s="85"/>
      <c r="G25" s="86"/>
    </row>
    <row r="26" spans="1:7" ht="15.75">
      <c r="A26" s="233" t="s">
        <v>58</v>
      </c>
      <c r="B26" s="233"/>
      <c r="C26" s="233"/>
      <c r="D26" s="233"/>
      <c r="E26" s="233"/>
      <c r="F26" s="233"/>
      <c r="G26" s="233"/>
    </row>
    <row r="27" spans="1:7">
      <c r="A27" s="85"/>
      <c r="B27" s="85"/>
      <c r="C27" s="85"/>
      <c r="D27" s="85"/>
      <c r="E27" s="85"/>
      <c r="F27" s="85"/>
      <c r="G27" s="86"/>
    </row>
    <row r="28" spans="1:7" ht="30" customHeight="1">
      <c r="A28" s="240" t="s">
        <v>84</v>
      </c>
      <c r="B28" s="240"/>
      <c r="C28" s="240"/>
      <c r="D28" s="240"/>
      <c r="E28" s="240"/>
      <c r="F28" s="240"/>
      <c r="G28" s="240"/>
    </row>
    <row r="29" spans="1:7" ht="30" customHeight="1">
      <c r="A29" s="87" t="s">
        <v>136</v>
      </c>
      <c r="B29" s="237" t="s">
        <v>61</v>
      </c>
      <c r="C29" s="238"/>
      <c r="D29" s="238"/>
      <c r="E29" s="238"/>
      <c r="F29" s="239"/>
      <c r="G29" s="71" t="s">
        <v>62</v>
      </c>
    </row>
    <row r="30" spans="1:7" ht="21.75" customHeight="1">
      <c r="A30" s="133" t="s">
        <v>85</v>
      </c>
      <c r="B30" s="234" t="s">
        <v>86</v>
      </c>
      <c r="C30" s="235"/>
      <c r="D30" s="235"/>
      <c r="E30" s="235"/>
      <c r="F30" s="236"/>
      <c r="G30" s="278"/>
    </row>
    <row r="31" spans="1:7" ht="21.75" customHeight="1">
      <c r="A31" s="133" t="s">
        <v>87</v>
      </c>
      <c r="B31" s="234" t="s">
        <v>88</v>
      </c>
      <c r="C31" s="235"/>
      <c r="D31" s="235"/>
      <c r="E31" s="235"/>
      <c r="F31" s="236"/>
      <c r="G31" s="278">
        <f>+G17</f>
        <v>500000</v>
      </c>
    </row>
    <row r="32" spans="1:7" ht="21.75" customHeight="1">
      <c r="A32" s="133" t="s">
        <v>89</v>
      </c>
      <c r="B32" s="234" t="s">
        <v>339</v>
      </c>
      <c r="C32" s="235"/>
      <c r="D32" s="235"/>
      <c r="E32" s="235"/>
      <c r="F32" s="236"/>
      <c r="G32" s="278"/>
    </row>
    <row r="33" spans="1:7" ht="25.5" customHeight="1">
      <c r="A33" s="88"/>
      <c r="B33" s="230" t="s">
        <v>90</v>
      </c>
      <c r="C33" s="231"/>
      <c r="D33" s="231"/>
      <c r="E33" s="231"/>
      <c r="F33" s="232"/>
      <c r="G33" s="280"/>
    </row>
  </sheetData>
  <sheetProtection algorithmName="SHA-512" hashValue="9tz/y9InFIMX36qt5y1uS0qmghyhMx8YY6Ob+LZb+gDBS87sbGYQwqfJXjrfyVVutyi5KEwOAqgIgI3XiD9RvQ==" saltValue="uPSY3FfBMvN8lQbbSnUOhw==" spinCount="100000" sheet="1" objects="1" scenarios="1"/>
  <mergeCells count="18">
    <mergeCell ref="A1:G1"/>
    <mergeCell ref="A3:G3"/>
    <mergeCell ref="C4:G4"/>
    <mergeCell ref="A14:B14"/>
    <mergeCell ref="A18:B18"/>
    <mergeCell ref="C5:C6"/>
    <mergeCell ref="D5:D6"/>
    <mergeCell ref="E5:F5"/>
    <mergeCell ref="G5:G6"/>
    <mergeCell ref="A5:A6"/>
    <mergeCell ref="B5:B6"/>
    <mergeCell ref="B33:F33"/>
    <mergeCell ref="A26:G26"/>
    <mergeCell ref="B30:F30"/>
    <mergeCell ref="B31:F31"/>
    <mergeCell ref="B32:F32"/>
    <mergeCell ref="B29:F29"/>
    <mergeCell ref="A28:G28"/>
  </mergeCells>
  <printOptions horizontalCentered="1"/>
  <pageMargins left="0.2" right="0.2" top="0.75" bottom="0.75" header="0.3" footer="0.3"/>
  <pageSetup paperSize="9" orientation="landscape" r:id="rId1"/>
  <headerFooter>
    <oddFooter>&amp;CPage &amp;P of &amp;N</oddFooter>
  </headerFooter>
  <rowBreaks count="1" manualBreakCount="1">
    <brk id="24"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view="pageBreakPreview" zoomScaleNormal="100" zoomScaleSheetLayoutView="100" workbookViewId="0">
      <selection activeCell="H11" sqref="H11"/>
    </sheetView>
  </sheetViews>
  <sheetFormatPr defaultRowHeight="16.5"/>
  <cols>
    <col min="1" max="1" width="5.28515625" style="49" bestFit="1" customWidth="1"/>
    <col min="2" max="2" width="71.42578125" style="49" customWidth="1"/>
    <col min="3" max="3" width="18.140625" style="49" customWidth="1"/>
    <col min="4" max="4" width="9.5703125" style="49" bestFit="1" customWidth="1"/>
    <col min="5" max="16384" width="9.140625" style="49"/>
  </cols>
  <sheetData>
    <row r="1" spans="1:5" ht="19.899999999999999" customHeight="1">
      <c r="A1" s="209" t="s">
        <v>46</v>
      </c>
      <c r="B1" s="209"/>
      <c r="C1" s="209"/>
      <c r="D1" s="209"/>
    </row>
    <row r="2" spans="1:5" ht="19.899999999999999" customHeight="1">
      <c r="B2" s="50"/>
    </row>
    <row r="3" spans="1:5" ht="19.899999999999999" customHeight="1">
      <c r="A3" s="206" t="s">
        <v>44</v>
      </c>
      <c r="B3" s="206"/>
      <c r="C3" s="206"/>
      <c r="D3" s="206"/>
      <c r="E3" s="91"/>
    </row>
    <row r="4" spans="1:5" ht="19.899999999999999" customHeight="1">
      <c r="A4" s="51"/>
      <c r="B4" s="50"/>
    </row>
    <row r="5" spans="1:5" ht="19.899999999999999" customHeight="1">
      <c r="A5" s="210" t="s">
        <v>47</v>
      </c>
      <c r="B5" s="210"/>
      <c r="C5" s="210"/>
      <c r="D5" s="210"/>
    </row>
    <row r="6" spans="1:5" ht="30" customHeight="1">
      <c r="A6" s="53" t="s">
        <v>111</v>
      </c>
      <c r="B6" s="53" t="s">
        <v>18</v>
      </c>
      <c r="C6" s="53" t="s">
        <v>48</v>
      </c>
      <c r="D6" s="52" t="s">
        <v>6</v>
      </c>
    </row>
    <row r="7" spans="1:5" ht="30.75">
      <c r="A7" s="95">
        <v>1</v>
      </c>
      <c r="B7" s="188" t="s">
        <v>49</v>
      </c>
      <c r="C7" s="54">
        <v>1761000</v>
      </c>
      <c r="D7" s="11"/>
    </row>
    <row r="8" spans="1:5" ht="21" customHeight="1">
      <c r="A8" s="95">
        <v>2</v>
      </c>
      <c r="B8" s="7" t="s">
        <v>50</v>
      </c>
      <c r="C8" s="54">
        <v>7200000</v>
      </c>
      <c r="D8" s="11"/>
    </row>
    <row r="9" spans="1:5" ht="21" customHeight="1">
      <c r="A9" s="95">
        <v>3</v>
      </c>
      <c r="B9" s="7" t="s">
        <v>51</v>
      </c>
      <c r="C9" s="54">
        <v>3700000</v>
      </c>
      <c r="D9" s="11"/>
    </row>
    <row r="10" spans="1:5" ht="21" customHeight="1">
      <c r="A10" s="95">
        <v>4</v>
      </c>
      <c r="B10" s="55" t="s">
        <v>52</v>
      </c>
      <c r="C10" s="54">
        <v>1000000</v>
      </c>
      <c r="D10" s="11"/>
    </row>
    <row r="11" spans="1:5" ht="21" customHeight="1">
      <c r="A11" s="95">
        <v>5</v>
      </c>
      <c r="B11" s="56" t="s">
        <v>53</v>
      </c>
      <c r="C11" s="54">
        <v>1000000</v>
      </c>
      <c r="D11" s="11"/>
    </row>
    <row r="12" spans="1:5" ht="21" customHeight="1">
      <c r="A12" s="95">
        <v>6</v>
      </c>
      <c r="B12" s="56" t="s">
        <v>54</v>
      </c>
      <c r="C12" s="54">
        <v>1000000</v>
      </c>
      <c r="D12" s="11"/>
    </row>
    <row r="13" spans="1:5" ht="21" customHeight="1">
      <c r="A13" s="95">
        <v>7</v>
      </c>
      <c r="B13" s="6" t="s">
        <v>128</v>
      </c>
      <c r="C13" s="54">
        <v>5000000</v>
      </c>
      <c r="D13" s="11"/>
    </row>
    <row r="14" spans="1:5" s="101" customFormat="1" ht="21" customHeight="1">
      <c r="A14" s="95">
        <v>8</v>
      </c>
      <c r="B14" s="56" t="s">
        <v>116</v>
      </c>
      <c r="C14" s="111">
        <v>1000000</v>
      </c>
      <c r="D14" s="46"/>
    </row>
    <row r="15" spans="1:5">
      <c r="A15" s="47"/>
      <c r="B15" s="56"/>
      <c r="C15" s="54"/>
      <c r="D15" s="11"/>
    </row>
    <row r="16" spans="1:5" ht="21" customHeight="1">
      <c r="A16" s="47"/>
      <c r="B16" s="12" t="s">
        <v>9</v>
      </c>
      <c r="C16" s="57">
        <f>SUM(C7:C14)</f>
        <v>21661000</v>
      </c>
      <c r="D16" s="11"/>
    </row>
    <row r="17" spans="1:2" s="59" customFormat="1" ht="30" customHeight="1">
      <c r="A17" s="58"/>
      <c r="B17" s="58"/>
    </row>
  </sheetData>
  <sheetProtection algorithmName="SHA-512" hashValue="9lWth0OmL1QFJxe5uO/fISRYiBCrhzV7Jr6nhdTV6G0k7EiN5re7MhWmToGK12qTKTBNv8IZ6BeC97jveqf2vQ==" saltValue="LO+8amhard5DtCiqvzXs/A==" spinCount="100000" sheet="1" objects="1" scenarios="1"/>
  <mergeCells count="3">
    <mergeCell ref="A1:D1"/>
    <mergeCell ref="A3:D3"/>
    <mergeCell ref="A5:D5"/>
  </mergeCells>
  <printOptions horizontalCentered="1"/>
  <pageMargins left="0.95" right="0.7" top="0.75" bottom="0.75" header="0.3" footer="0.3"/>
  <pageSetup paperSize="9" orientation="landscape" verticalDpi="300"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BreakPreview" zoomScaleNormal="100" zoomScaleSheetLayoutView="100" workbookViewId="0">
      <selection activeCell="L15" sqref="L15"/>
    </sheetView>
  </sheetViews>
  <sheetFormatPr defaultRowHeight="16.5"/>
  <cols>
    <col min="1" max="1" width="4.42578125" style="49" customWidth="1"/>
    <col min="2" max="2" width="40.85546875" style="49" customWidth="1"/>
    <col min="3" max="3" width="7.28515625" style="122" bestFit="1" customWidth="1"/>
    <col min="4" max="4" width="9" style="49" bestFit="1" customWidth="1"/>
    <col min="5" max="5" width="13.28515625" style="49" customWidth="1"/>
    <col min="6" max="6" width="42.5703125" style="49" customWidth="1"/>
    <col min="7" max="7" width="16.7109375" style="49" customWidth="1"/>
    <col min="8" max="8" width="9.5703125" style="49" bestFit="1" customWidth="1"/>
    <col min="9" max="16384" width="9.140625" style="49"/>
  </cols>
  <sheetData>
    <row r="1" spans="1:9" ht="19.899999999999999" customHeight="1">
      <c r="A1" s="209" t="s">
        <v>46</v>
      </c>
      <c r="B1" s="209"/>
      <c r="C1" s="209"/>
      <c r="D1" s="209"/>
      <c r="E1" s="209"/>
      <c r="F1" s="209"/>
      <c r="G1" s="209"/>
      <c r="H1" s="209"/>
    </row>
    <row r="2" spans="1:9" ht="18.75">
      <c r="B2" s="211"/>
      <c r="C2" s="211"/>
      <c r="D2" s="211"/>
      <c r="E2" s="211"/>
      <c r="F2" s="114"/>
    </row>
    <row r="3" spans="1:9" ht="19.899999999999999" customHeight="1">
      <c r="A3" s="213" t="s">
        <v>142</v>
      </c>
      <c r="B3" s="213"/>
      <c r="C3" s="213"/>
      <c r="D3" s="213"/>
      <c r="E3" s="213"/>
      <c r="F3" s="213"/>
      <c r="G3" s="213"/>
      <c r="H3" s="213"/>
    </row>
    <row r="4" spans="1:9">
      <c r="A4" s="208" t="s">
        <v>140</v>
      </c>
      <c r="B4" s="208"/>
      <c r="C4" s="208"/>
      <c r="D4" s="208"/>
      <c r="E4" s="208"/>
      <c r="F4" s="208"/>
      <c r="G4" s="208"/>
      <c r="H4" s="208"/>
    </row>
    <row r="5" spans="1:9" ht="19.899999999999999" customHeight="1">
      <c r="A5" s="212" t="s">
        <v>55</v>
      </c>
      <c r="B5" s="212"/>
      <c r="C5" s="60"/>
      <c r="D5" s="60"/>
      <c r="E5" s="60"/>
      <c r="F5" s="51"/>
    </row>
    <row r="6" spans="1:9">
      <c r="A6" s="218" t="s">
        <v>111</v>
      </c>
      <c r="B6" s="214" t="s">
        <v>18</v>
      </c>
      <c r="C6" s="214" t="s">
        <v>4</v>
      </c>
      <c r="D6" s="214" t="s">
        <v>3</v>
      </c>
      <c r="E6" s="214" t="s">
        <v>19</v>
      </c>
      <c r="F6" s="214"/>
      <c r="G6" s="214" t="s">
        <v>5</v>
      </c>
      <c r="H6" s="214" t="s">
        <v>6</v>
      </c>
    </row>
    <row r="7" spans="1:9">
      <c r="A7" s="218"/>
      <c r="B7" s="214"/>
      <c r="C7" s="214"/>
      <c r="D7" s="214"/>
      <c r="E7" s="116" t="s">
        <v>20</v>
      </c>
      <c r="F7" s="116" t="s">
        <v>21</v>
      </c>
      <c r="G7" s="214"/>
      <c r="H7" s="214"/>
    </row>
    <row r="8" spans="1:9" ht="30">
      <c r="A8" s="95">
        <v>1</v>
      </c>
      <c r="B8" s="196" t="s">
        <v>56</v>
      </c>
      <c r="C8" s="26" t="s">
        <v>32</v>
      </c>
      <c r="D8" s="47">
        <v>12</v>
      </c>
      <c r="E8" s="253"/>
      <c r="F8" s="253"/>
      <c r="G8" s="254"/>
      <c r="H8" s="255"/>
    </row>
    <row r="9" spans="1:9" ht="45">
      <c r="A9" s="95">
        <v>2</v>
      </c>
      <c r="B9" s="148" t="s">
        <v>112</v>
      </c>
      <c r="C9" s="108" t="s">
        <v>132</v>
      </c>
      <c r="D9" s="47">
        <f>12*2.5</f>
        <v>30</v>
      </c>
      <c r="E9" s="253"/>
      <c r="F9" s="253"/>
      <c r="G9" s="254"/>
      <c r="H9" s="255"/>
    </row>
    <row r="10" spans="1:9" ht="75">
      <c r="A10" s="95">
        <v>3</v>
      </c>
      <c r="B10" s="148" t="s">
        <v>96</v>
      </c>
      <c r="C10" s="61" t="s">
        <v>32</v>
      </c>
      <c r="D10" s="62">
        <v>2</v>
      </c>
      <c r="E10" s="253"/>
      <c r="F10" s="253"/>
      <c r="G10" s="254"/>
      <c r="H10" s="255"/>
    </row>
    <row r="11" spans="1:9" ht="48.75" customHeight="1">
      <c r="A11" s="95">
        <v>4</v>
      </c>
      <c r="B11" s="148" t="s">
        <v>95</v>
      </c>
      <c r="C11" s="61" t="s">
        <v>57</v>
      </c>
      <c r="D11" s="62">
        <f>11*220+80</f>
        <v>2500</v>
      </c>
      <c r="E11" s="253"/>
      <c r="F11" s="253"/>
      <c r="G11" s="254"/>
      <c r="H11" s="255"/>
    </row>
    <row r="12" spans="1:9">
      <c r="A12" s="95">
        <v>5</v>
      </c>
      <c r="B12" s="197" t="s">
        <v>129</v>
      </c>
      <c r="C12" s="61"/>
      <c r="D12" s="62"/>
      <c r="E12" s="253"/>
      <c r="F12" s="253"/>
      <c r="G12" s="254"/>
      <c r="H12" s="255"/>
    </row>
    <row r="13" spans="1:9" ht="45">
      <c r="A13" s="123">
        <v>5.0999999999999996</v>
      </c>
      <c r="B13" s="166" t="s">
        <v>130</v>
      </c>
      <c r="C13" s="107" t="str">
        <f>+'[6]P- I_General Items (2)'!$D$97</f>
        <v>LS</v>
      </c>
      <c r="D13" s="62">
        <v>1</v>
      </c>
      <c r="E13" s="253"/>
      <c r="F13" s="253"/>
      <c r="G13" s="254"/>
      <c r="H13" s="255"/>
    </row>
    <row r="14" spans="1:9" ht="21" customHeight="1">
      <c r="A14" s="123">
        <v>5.2</v>
      </c>
      <c r="B14" s="75" t="s">
        <v>131</v>
      </c>
      <c r="C14" s="108" t="s">
        <v>132</v>
      </c>
      <c r="D14" s="62">
        <v>30</v>
      </c>
      <c r="E14" s="253"/>
      <c r="F14" s="253"/>
      <c r="G14" s="254"/>
      <c r="H14" s="255"/>
    </row>
    <row r="15" spans="1:9" ht="21" customHeight="1">
      <c r="A15" s="123">
        <v>5.3</v>
      </c>
      <c r="B15" s="75" t="s">
        <v>133</v>
      </c>
      <c r="C15" s="108" t="s">
        <v>132</v>
      </c>
      <c r="D15" s="62">
        <v>30</v>
      </c>
      <c r="E15" s="253"/>
      <c r="F15" s="253"/>
      <c r="G15" s="254"/>
      <c r="H15" s="255"/>
      <c r="I15" s="102"/>
    </row>
    <row r="16" spans="1:9" ht="21" customHeight="1">
      <c r="A16" s="123">
        <v>5.4</v>
      </c>
      <c r="B16" s="75" t="s">
        <v>134</v>
      </c>
      <c r="C16" s="108" t="s">
        <v>132</v>
      </c>
      <c r="D16" s="62">
        <v>60</v>
      </c>
      <c r="E16" s="253"/>
      <c r="F16" s="253"/>
      <c r="G16" s="254"/>
      <c r="H16" s="255"/>
    </row>
    <row r="17" spans="1:8">
      <c r="A17" s="47"/>
      <c r="B17" s="56"/>
      <c r="C17" s="26"/>
      <c r="D17" s="11"/>
      <c r="E17" s="255"/>
      <c r="F17" s="255"/>
      <c r="G17" s="255"/>
      <c r="H17" s="255"/>
    </row>
    <row r="18" spans="1:8" ht="21" customHeight="1">
      <c r="A18" s="47"/>
      <c r="B18" s="215" t="s">
        <v>143</v>
      </c>
      <c r="C18" s="216"/>
      <c r="D18" s="216"/>
      <c r="E18" s="216"/>
      <c r="F18" s="217"/>
      <c r="G18" s="256"/>
      <c r="H18" s="255"/>
    </row>
    <row r="19" spans="1:8" s="59" customFormat="1" ht="30" customHeight="1">
      <c r="A19" s="58"/>
      <c r="B19" s="58"/>
      <c r="C19" s="136"/>
      <c r="D19" s="63"/>
      <c r="E19" s="58"/>
      <c r="F19" s="58"/>
    </row>
  </sheetData>
  <sheetProtection algorithmName="SHA-512" hashValue="xCB0qkvbsKrt2wwohSpCduWyBjhVhFVRuwWQ44yumMbKEzU/lGrew1BF2CtKdUJWPjyTHoZPUa9qAVga3NhrBQ==" saltValue="cm4XWERa+GBvZoxJW9QXHg==" spinCount="100000" sheet="1" objects="1" scenarios="1"/>
  <mergeCells count="13">
    <mergeCell ref="G6:G7"/>
    <mergeCell ref="H6:H7"/>
    <mergeCell ref="B18:F18"/>
    <mergeCell ref="A6:A7"/>
    <mergeCell ref="B6:B7"/>
    <mergeCell ref="C6:C7"/>
    <mergeCell ref="D6:D7"/>
    <mergeCell ref="E6:F6"/>
    <mergeCell ref="A1:H1"/>
    <mergeCell ref="B2:E2"/>
    <mergeCell ref="A4:H4"/>
    <mergeCell ref="A5:B5"/>
    <mergeCell ref="A3:H3"/>
  </mergeCells>
  <printOptions horizontalCentered="1"/>
  <pageMargins left="0.2" right="0.2" top="0.75" bottom="0.75" header="0.3" footer="0.3"/>
  <pageSetup paperSize="9" orientation="landscape" verticalDpi="300"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H64"/>
  <sheetViews>
    <sheetView view="pageBreakPreview" topLeftCell="A55" zoomScaleNormal="100" zoomScaleSheetLayoutView="100" workbookViewId="0">
      <selection activeCell="J73" sqref="J73"/>
    </sheetView>
  </sheetViews>
  <sheetFormatPr defaultRowHeight="15"/>
  <cols>
    <col min="1" max="1" width="4.28515625" style="24" customWidth="1"/>
    <col min="2" max="2" width="42.5703125" style="150" customWidth="1"/>
    <col min="3" max="3" width="5.7109375" style="24" bestFit="1" customWidth="1"/>
    <col min="4" max="4" width="9" style="161" bestFit="1" customWidth="1"/>
    <col min="5" max="5" width="14.28515625" style="1" customWidth="1"/>
    <col min="6" max="6" width="43.140625" style="1" customWidth="1"/>
    <col min="7" max="7" width="14.7109375" style="1" customWidth="1"/>
    <col min="8" max="8" width="9.5703125" style="1" bestFit="1" customWidth="1"/>
    <col min="9" max="9" width="12.5703125" style="1" bestFit="1" customWidth="1"/>
    <col min="10" max="10" width="13.28515625" style="1" customWidth="1"/>
    <col min="11" max="16384" width="9.140625" style="1"/>
  </cols>
  <sheetData>
    <row r="1" spans="1:8" s="3" customFormat="1">
      <c r="A1" s="219" t="s">
        <v>16</v>
      </c>
      <c r="B1" s="219"/>
      <c r="C1" s="219"/>
      <c r="D1" s="219"/>
      <c r="E1" s="219"/>
      <c r="F1" s="219"/>
      <c r="G1" s="219"/>
      <c r="H1" s="219"/>
    </row>
    <row r="2" spans="1:8" s="3" customFormat="1" ht="18.75">
      <c r="A2" s="220" t="s">
        <v>22</v>
      </c>
      <c r="B2" s="220"/>
      <c r="C2" s="220"/>
      <c r="D2" s="220"/>
      <c r="E2" s="220"/>
      <c r="F2" s="220"/>
      <c r="G2" s="220"/>
      <c r="H2" s="220"/>
    </row>
    <row r="3" spans="1:8" s="4" customFormat="1">
      <c r="A3" s="23"/>
      <c r="B3" s="168" t="s">
        <v>319</v>
      </c>
      <c r="C3" s="17"/>
      <c r="D3" s="158"/>
      <c r="E3" s="5"/>
      <c r="F3" s="5"/>
      <c r="G3" s="5"/>
      <c r="H3" s="5"/>
    </row>
    <row r="4" spans="1:8" s="4" customFormat="1">
      <c r="A4" s="23"/>
      <c r="B4" s="168" t="s">
        <v>320</v>
      </c>
      <c r="C4" s="17"/>
      <c r="D4" s="158"/>
      <c r="E4" s="5"/>
      <c r="F4" s="5"/>
      <c r="G4" s="5"/>
      <c r="H4" s="5"/>
    </row>
    <row r="5" spans="1:8" s="21" customFormat="1" ht="15.75" customHeight="1">
      <c r="A5" s="218" t="s">
        <v>111</v>
      </c>
      <c r="B5" s="214" t="s">
        <v>18</v>
      </c>
      <c r="C5" s="214" t="s">
        <v>4</v>
      </c>
      <c r="D5" s="214" t="s">
        <v>3</v>
      </c>
      <c r="E5" s="214" t="s">
        <v>19</v>
      </c>
      <c r="F5" s="214"/>
      <c r="G5" s="214" t="s">
        <v>5</v>
      </c>
      <c r="H5" s="214" t="s">
        <v>6</v>
      </c>
    </row>
    <row r="6" spans="1:8" s="3" customFormat="1">
      <c r="A6" s="218"/>
      <c r="B6" s="214"/>
      <c r="C6" s="214"/>
      <c r="D6" s="214"/>
      <c r="E6" s="98" t="s">
        <v>20</v>
      </c>
      <c r="F6" s="98" t="s">
        <v>21</v>
      </c>
      <c r="G6" s="214"/>
      <c r="H6" s="214"/>
    </row>
    <row r="7" spans="1:8" s="140" customFormat="1" ht="30">
      <c r="A7" s="139">
        <v>1</v>
      </c>
      <c r="B7" s="142" t="s">
        <v>109</v>
      </c>
      <c r="C7" s="139" t="s">
        <v>7</v>
      </c>
      <c r="D7" s="36">
        <v>1</v>
      </c>
      <c r="E7" s="257"/>
      <c r="F7" s="257"/>
      <c r="G7" s="257"/>
      <c r="H7" s="257"/>
    </row>
    <row r="8" spans="1:8" s="13" customFormat="1" ht="75">
      <c r="A8" s="139">
        <v>2</v>
      </c>
      <c r="B8" s="143" t="s">
        <v>156</v>
      </c>
      <c r="C8" s="139" t="s">
        <v>57</v>
      </c>
      <c r="D8" s="159">
        <v>1166.33</v>
      </c>
      <c r="E8" s="247"/>
      <c r="F8" s="247"/>
      <c r="G8" s="255"/>
      <c r="H8" s="247"/>
    </row>
    <row r="9" spans="1:8" s="13" customFormat="1" ht="75">
      <c r="A9" s="139">
        <v>3</v>
      </c>
      <c r="B9" s="143" t="s">
        <v>157</v>
      </c>
      <c r="C9" s="139" t="s">
        <v>113</v>
      </c>
      <c r="D9" s="36">
        <v>174.65</v>
      </c>
      <c r="E9" s="247"/>
      <c r="F9" s="247"/>
      <c r="G9" s="255"/>
      <c r="H9" s="247"/>
    </row>
    <row r="10" spans="1:8" s="13" customFormat="1" ht="75">
      <c r="A10" s="139">
        <v>4</v>
      </c>
      <c r="B10" s="143" t="s">
        <v>158</v>
      </c>
      <c r="C10" s="139" t="s">
        <v>113</v>
      </c>
      <c r="D10" s="160">
        <v>971.09</v>
      </c>
      <c r="E10" s="247"/>
      <c r="F10" s="247"/>
      <c r="G10" s="255"/>
      <c r="H10" s="247"/>
    </row>
    <row r="11" spans="1:8" s="13" customFormat="1" ht="123.75" customHeight="1">
      <c r="A11" s="139">
        <v>5</v>
      </c>
      <c r="B11" s="144" t="s">
        <v>200</v>
      </c>
      <c r="C11" s="139" t="s">
        <v>113</v>
      </c>
      <c r="D11" s="36">
        <v>451.68</v>
      </c>
      <c r="E11" s="247"/>
      <c r="F11" s="247"/>
      <c r="G11" s="255"/>
      <c r="H11" s="247"/>
    </row>
    <row r="12" spans="1:8" s="13" customFormat="1" ht="30">
      <c r="A12" s="139">
        <v>6</v>
      </c>
      <c r="B12" s="143" t="s">
        <v>159</v>
      </c>
      <c r="C12" s="139" t="s">
        <v>57</v>
      </c>
      <c r="D12" s="36">
        <v>2693.24</v>
      </c>
      <c r="E12" s="247"/>
      <c r="F12" s="247"/>
      <c r="G12" s="255"/>
      <c r="H12" s="247"/>
    </row>
    <row r="13" spans="1:8" s="13" customFormat="1" ht="45">
      <c r="A13" s="139">
        <v>7</v>
      </c>
      <c r="B13" s="145" t="s">
        <v>160</v>
      </c>
      <c r="C13" s="139" t="s">
        <v>113</v>
      </c>
      <c r="D13" s="36">
        <v>239.41</v>
      </c>
      <c r="E13" s="247"/>
      <c r="F13" s="247"/>
      <c r="G13" s="255"/>
      <c r="H13" s="247"/>
    </row>
    <row r="14" spans="1:8" s="13" customFormat="1" ht="47.25" customHeight="1">
      <c r="A14" s="139">
        <v>8</v>
      </c>
      <c r="B14" s="143" t="s">
        <v>192</v>
      </c>
      <c r="C14" s="139"/>
      <c r="D14" s="36"/>
      <c r="E14" s="247"/>
      <c r="F14" s="247"/>
      <c r="G14" s="255"/>
      <c r="H14" s="247"/>
    </row>
    <row r="15" spans="1:8" s="13" customFormat="1" ht="21" customHeight="1">
      <c r="A15" s="139"/>
      <c r="B15" s="146" t="s">
        <v>199</v>
      </c>
      <c r="C15" s="139" t="s">
        <v>113</v>
      </c>
      <c r="D15" s="36">
        <v>184.21</v>
      </c>
      <c r="E15" s="247"/>
      <c r="F15" s="247"/>
      <c r="G15" s="255"/>
      <c r="H15" s="247"/>
    </row>
    <row r="16" spans="1:8" s="13" customFormat="1" ht="21" customHeight="1">
      <c r="A16" s="139"/>
      <c r="B16" s="146" t="s">
        <v>24</v>
      </c>
      <c r="C16" s="139" t="s">
        <v>113</v>
      </c>
      <c r="D16" s="36">
        <v>552.62</v>
      </c>
      <c r="E16" s="247"/>
      <c r="F16" s="247"/>
      <c r="G16" s="255"/>
      <c r="H16" s="247"/>
    </row>
    <row r="17" spans="1:8" s="13" customFormat="1" ht="47.25" customHeight="1">
      <c r="A17" s="139">
        <v>9</v>
      </c>
      <c r="B17" s="143" t="s">
        <v>191</v>
      </c>
      <c r="C17" s="139" t="s">
        <v>113</v>
      </c>
      <c r="D17" s="36">
        <v>568.51</v>
      </c>
      <c r="E17" s="247"/>
      <c r="F17" s="247"/>
      <c r="G17" s="255"/>
      <c r="H17" s="247"/>
    </row>
    <row r="18" spans="1:8" s="13" customFormat="1" ht="45">
      <c r="A18" s="139">
        <v>10</v>
      </c>
      <c r="B18" s="148" t="s">
        <v>209</v>
      </c>
      <c r="C18" s="139" t="s">
        <v>8</v>
      </c>
      <c r="D18" s="159">
        <v>1354.08</v>
      </c>
      <c r="E18" s="247"/>
      <c r="F18" s="247"/>
      <c r="G18" s="247"/>
      <c r="H18" s="247"/>
    </row>
    <row r="19" spans="1:8" s="13" customFormat="1" ht="45">
      <c r="A19" s="139">
        <v>11</v>
      </c>
      <c r="B19" s="143" t="s">
        <v>161</v>
      </c>
      <c r="C19" s="139" t="s">
        <v>10</v>
      </c>
      <c r="D19" s="36">
        <v>1755.46</v>
      </c>
      <c r="E19" s="247"/>
      <c r="F19" s="247"/>
      <c r="G19" s="255"/>
      <c r="H19" s="247"/>
    </row>
    <row r="20" spans="1:8" s="13" customFormat="1" ht="75">
      <c r="A20" s="139">
        <v>12</v>
      </c>
      <c r="B20" s="149" t="s">
        <v>162</v>
      </c>
      <c r="C20" s="139"/>
      <c r="D20" s="36"/>
      <c r="E20" s="247"/>
      <c r="F20" s="247"/>
      <c r="G20" s="255"/>
      <c r="H20" s="247"/>
    </row>
    <row r="21" spans="1:8" s="13" customFormat="1" ht="21" customHeight="1">
      <c r="A21" s="139"/>
      <c r="B21" s="146" t="s">
        <v>25</v>
      </c>
      <c r="C21" s="139" t="s">
        <v>113</v>
      </c>
      <c r="D21" s="36">
        <v>191.26</v>
      </c>
      <c r="E21" s="247"/>
      <c r="F21" s="247"/>
      <c r="G21" s="255"/>
      <c r="H21" s="247"/>
    </row>
    <row r="22" spans="1:8" s="13" customFormat="1" ht="21" customHeight="1">
      <c r="A22" s="139"/>
      <c r="B22" s="146" t="s">
        <v>202</v>
      </c>
      <c r="C22" s="139" t="s">
        <v>113</v>
      </c>
      <c r="D22" s="36">
        <v>21.25</v>
      </c>
      <c r="E22" s="247"/>
      <c r="F22" s="247"/>
      <c r="G22" s="255"/>
      <c r="H22" s="247"/>
    </row>
    <row r="23" spans="1:8" s="13" customFormat="1" ht="30">
      <c r="A23" s="92">
        <v>13</v>
      </c>
      <c r="B23" s="145" t="s">
        <v>363</v>
      </c>
      <c r="C23" s="139"/>
      <c r="D23" s="36"/>
      <c r="E23" s="247"/>
      <c r="F23" s="247"/>
      <c r="G23" s="255"/>
      <c r="H23" s="247"/>
    </row>
    <row r="24" spans="1:8" s="13" customFormat="1" ht="21" customHeight="1">
      <c r="A24" s="139"/>
      <c r="B24" s="146" t="s">
        <v>197</v>
      </c>
      <c r="C24" s="139" t="s">
        <v>57</v>
      </c>
      <c r="D24" s="36">
        <v>46.14</v>
      </c>
      <c r="E24" s="247"/>
      <c r="F24" s="247"/>
      <c r="G24" s="255"/>
      <c r="H24" s="247"/>
    </row>
    <row r="25" spans="1:8" s="13" customFormat="1" ht="21" customHeight="1">
      <c r="A25" s="139"/>
      <c r="B25" s="146" t="s">
        <v>198</v>
      </c>
      <c r="C25" s="139" t="s">
        <v>57</v>
      </c>
      <c r="D25" s="36">
        <v>11.54</v>
      </c>
      <c r="E25" s="247"/>
      <c r="F25" s="247"/>
      <c r="G25" s="255"/>
      <c r="H25" s="247"/>
    </row>
    <row r="26" spans="1:8" s="13" customFormat="1" ht="44.25">
      <c r="A26" s="39">
        <v>14</v>
      </c>
      <c r="B26" s="147" t="s">
        <v>364</v>
      </c>
      <c r="C26" s="139"/>
      <c r="D26" s="36"/>
      <c r="E26" s="247"/>
      <c r="F26" s="247"/>
      <c r="G26" s="247"/>
      <c r="H26" s="247"/>
    </row>
    <row r="27" spans="1:8" s="13" customFormat="1" ht="21" customHeight="1">
      <c r="A27" s="139"/>
      <c r="B27" s="146" t="s">
        <v>26</v>
      </c>
      <c r="C27" s="139" t="s">
        <v>57</v>
      </c>
      <c r="D27" s="36">
        <v>39.979999999999997</v>
      </c>
      <c r="E27" s="247"/>
      <c r="F27" s="247"/>
      <c r="G27" s="255"/>
      <c r="H27" s="247"/>
    </row>
    <row r="28" spans="1:8" s="13" customFormat="1" ht="21" customHeight="1">
      <c r="A28" s="139"/>
      <c r="B28" s="146" t="s">
        <v>27</v>
      </c>
      <c r="C28" s="139" t="s">
        <v>57</v>
      </c>
      <c r="D28" s="36">
        <v>4.4400000000000004</v>
      </c>
      <c r="E28" s="247"/>
      <c r="F28" s="247"/>
      <c r="G28" s="255"/>
      <c r="H28" s="247"/>
    </row>
    <row r="29" spans="1:8" s="13" customFormat="1" ht="44.25">
      <c r="A29" s="139">
        <v>15</v>
      </c>
      <c r="B29" s="147" t="s">
        <v>365</v>
      </c>
      <c r="C29" s="139"/>
      <c r="D29" s="36"/>
      <c r="E29" s="247"/>
      <c r="F29" s="247"/>
      <c r="G29" s="247"/>
      <c r="H29" s="247"/>
    </row>
    <row r="30" spans="1:8" s="13" customFormat="1" ht="21" customHeight="1">
      <c r="A30" s="139"/>
      <c r="B30" s="146" t="s">
        <v>26</v>
      </c>
      <c r="C30" s="139" t="s">
        <v>57</v>
      </c>
      <c r="D30" s="36">
        <v>42.64</v>
      </c>
      <c r="E30" s="247"/>
      <c r="F30" s="247"/>
      <c r="G30" s="255"/>
      <c r="H30" s="247"/>
    </row>
    <row r="31" spans="1:8" s="13" customFormat="1" ht="21" customHeight="1">
      <c r="A31" s="139"/>
      <c r="B31" s="146" t="s">
        <v>204</v>
      </c>
      <c r="C31" s="139" t="s">
        <v>57</v>
      </c>
      <c r="D31" s="36">
        <v>4.74</v>
      </c>
      <c r="E31" s="247"/>
      <c r="F31" s="247"/>
      <c r="G31" s="255"/>
      <c r="H31" s="247"/>
    </row>
    <row r="32" spans="1:8" s="13" customFormat="1" ht="44.25">
      <c r="A32" s="139">
        <v>16</v>
      </c>
      <c r="B32" s="143" t="s">
        <v>366</v>
      </c>
      <c r="C32" s="139" t="s">
        <v>57</v>
      </c>
      <c r="D32" s="36">
        <v>41.34</v>
      </c>
      <c r="E32" s="247"/>
      <c r="F32" s="247"/>
      <c r="G32" s="255"/>
      <c r="H32" s="247"/>
    </row>
    <row r="33" spans="1:8" s="13" customFormat="1" ht="30">
      <c r="A33" s="139">
        <v>17</v>
      </c>
      <c r="B33" s="147" t="s">
        <v>163</v>
      </c>
      <c r="C33" s="139" t="s">
        <v>57</v>
      </c>
      <c r="D33" s="36">
        <v>17.46</v>
      </c>
      <c r="E33" s="247"/>
      <c r="F33" s="247"/>
      <c r="G33" s="255"/>
      <c r="H33" s="247"/>
    </row>
    <row r="34" spans="1:8" s="13" customFormat="1" ht="45">
      <c r="A34" s="139">
        <v>18</v>
      </c>
      <c r="B34" s="147" t="s">
        <v>367</v>
      </c>
      <c r="C34" s="139"/>
      <c r="D34" s="36"/>
      <c r="E34" s="247"/>
      <c r="F34" s="247"/>
      <c r="G34" s="247"/>
      <c r="H34" s="247"/>
    </row>
    <row r="35" spans="1:8" s="13" customFormat="1" ht="21" customHeight="1">
      <c r="A35" s="139"/>
      <c r="B35" s="146" t="s">
        <v>23</v>
      </c>
      <c r="C35" s="139" t="s">
        <v>57</v>
      </c>
      <c r="D35" s="36">
        <v>11.3</v>
      </c>
      <c r="E35" s="247"/>
      <c r="F35" s="247"/>
      <c r="G35" s="255"/>
      <c r="H35" s="247"/>
    </row>
    <row r="36" spans="1:8" s="13" customFormat="1" ht="21" customHeight="1">
      <c r="A36" s="139"/>
      <c r="B36" s="146" t="s">
        <v>203</v>
      </c>
      <c r="C36" s="139" t="s">
        <v>57</v>
      </c>
      <c r="D36" s="36">
        <v>1.26</v>
      </c>
      <c r="E36" s="247"/>
      <c r="F36" s="247"/>
      <c r="G36" s="255"/>
      <c r="H36" s="247"/>
    </row>
    <row r="37" spans="1:8" s="13" customFormat="1" ht="30">
      <c r="A37" s="139">
        <v>19</v>
      </c>
      <c r="B37" s="147" t="s">
        <v>368</v>
      </c>
      <c r="C37" s="139" t="s">
        <v>57</v>
      </c>
      <c r="D37" s="36">
        <v>21.77</v>
      </c>
      <c r="E37" s="247"/>
      <c r="F37" s="247"/>
      <c r="G37" s="247"/>
      <c r="H37" s="247"/>
    </row>
    <row r="38" spans="1:8" s="13" customFormat="1" ht="44.25">
      <c r="A38" s="139">
        <v>20</v>
      </c>
      <c r="B38" s="143" t="s">
        <v>164</v>
      </c>
      <c r="C38" s="139" t="s">
        <v>57</v>
      </c>
      <c r="D38" s="36">
        <v>1579.74</v>
      </c>
      <c r="E38" s="247"/>
      <c r="F38" s="258"/>
      <c r="G38" s="247"/>
      <c r="H38" s="247"/>
    </row>
    <row r="39" spans="1:8" s="13" customFormat="1" ht="45">
      <c r="A39" s="139">
        <v>21</v>
      </c>
      <c r="B39" s="148" t="s">
        <v>196</v>
      </c>
      <c r="C39" s="139" t="s">
        <v>57</v>
      </c>
      <c r="D39" s="36">
        <v>2366.73</v>
      </c>
      <c r="E39" s="247"/>
      <c r="F39" s="247"/>
      <c r="G39" s="247"/>
      <c r="H39" s="247"/>
    </row>
    <row r="40" spans="1:8" s="13" customFormat="1" ht="45">
      <c r="A40" s="139">
        <v>22</v>
      </c>
      <c r="B40" s="149" t="s">
        <v>165</v>
      </c>
      <c r="C40" s="139" t="s">
        <v>57</v>
      </c>
      <c r="D40" s="36">
        <v>1145.8900000000001</v>
      </c>
      <c r="E40" s="247"/>
      <c r="F40" s="258"/>
      <c r="G40" s="255"/>
      <c r="H40" s="247"/>
    </row>
    <row r="41" spans="1:8" s="13" customFormat="1" ht="45">
      <c r="A41" s="139">
        <v>23</v>
      </c>
      <c r="B41" s="143" t="s">
        <v>369</v>
      </c>
      <c r="C41" s="139"/>
      <c r="D41" s="36"/>
      <c r="E41" s="247"/>
      <c r="F41" s="247"/>
      <c r="G41" s="247"/>
      <c r="H41" s="247"/>
    </row>
    <row r="42" spans="1:8" s="13" customFormat="1" ht="21" customHeight="1">
      <c r="A42" s="139"/>
      <c r="B42" s="146" t="s">
        <v>28</v>
      </c>
      <c r="C42" s="139" t="s">
        <v>57</v>
      </c>
      <c r="D42" s="36">
        <v>1031.3</v>
      </c>
      <c r="E42" s="247"/>
      <c r="F42" s="247"/>
      <c r="G42" s="255"/>
      <c r="H42" s="247"/>
    </row>
    <row r="43" spans="1:8" s="13" customFormat="1" ht="21" customHeight="1">
      <c r="A43" s="139"/>
      <c r="B43" s="146" t="s">
        <v>205</v>
      </c>
      <c r="C43" s="139" t="s">
        <v>57</v>
      </c>
      <c r="D43" s="36">
        <v>114.59</v>
      </c>
      <c r="E43" s="247"/>
      <c r="F43" s="247"/>
      <c r="G43" s="255"/>
      <c r="H43" s="247"/>
    </row>
    <row r="44" spans="1:8" s="13" customFormat="1" ht="45">
      <c r="A44" s="139">
        <v>24</v>
      </c>
      <c r="B44" s="148" t="s">
        <v>401</v>
      </c>
      <c r="C44" s="139" t="s">
        <v>10</v>
      </c>
      <c r="D44" s="36">
        <v>175.86</v>
      </c>
      <c r="E44" s="247"/>
      <c r="F44" s="247"/>
      <c r="G44" s="247"/>
      <c r="H44" s="247"/>
    </row>
    <row r="45" spans="1:8" s="13" customFormat="1" ht="30">
      <c r="A45" s="139">
        <v>25</v>
      </c>
      <c r="B45" s="145" t="s">
        <v>166</v>
      </c>
      <c r="C45" s="139" t="s">
        <v>10</v>
      </c>
      <c r="D45" s="36">
        <v>250.78</v>
      </c>
      <c r="E45" s="247"/>
      <c r="F45" s="247"/>
      <c r="G45" s="247"/>
      <c r="H45" s="247"/>
    </row>
    <row r="46" spans="1:8" s="13" customFormat="1" ht="44.25">
      <c r="A46" s="139">
        <v>26</v>
      </c>
      <c r="B46" s="143" t="s">
        <v>402</v>
      </c>
      <c r="C46" s="139" t="s">
        <v>57</v>
      </c>
      <c r="D46" s="48">
        <v>1860</v>
      </c>
      <c r="E46" s="247"/>
      <c r="F46" s="247"/>
      <c r="G46" s="247"/>
      <c r="H46" s="247"/>
    </row>
    <row r="47" spans="1:8" s="13" customFormat="1" ht="45">
      <c r="A47" s="139">
        <v>27</v>
      </c>
      <c r="B47" s="147" t="s">
        <v>403</v>
      </c>
      <c r="C47" s="139" t="s">
        <v>57</v>
      </c>
      <c r="D47" s="48">
        <v>1860</v>
      </c>
      <c r="E47" s="247"/>
      <c r="F47" s="247"/>
      <c r="G47" s="247"/>
      <c r="H47" s="247"/>
    </row>
    <row r="48" spans="1:8" s="13" customFormat="1" ht="44.25">
      <c r="A48" s="139">
        <v>28</v>
      </c>
      <c r="B48" s="143" t="s">
        <v>201</v>
      </c>
      <c r="C48" s="139"/>
      <c r="D48" s="36"/>
      <c r="E48" s="247"/>
      <c r="F48" s="247"/>
      <c r="G48" s="247"/>
      <c r="H48" s="247"/>
    </row>
    <row r="49" spans="1:8" s="13" customFormat="1" ht="21" customHeight="1">
      <c r="A49" s="139"/>
      <c r="B49" s="146" t="s">
        <v>167</v>
      </c>
      <c r="C49" s="139" t="s">
        <v>10</v>
      </c>
      <c r="D49" s="36">
        <v>150.47</v>
      </c>
      <c r="E49" s="247"/>
      <c r="F49" s="247"/>
      <c r="G49" s="255"/>
      <c r="H49" s="247"/>
    </row>
    <row r="50" spans="1:8" s="13" customFormat="1" ht="21" customHeight="1">
      <c r="A50" s="139"/>
      <c r="B50" s="146" t="s">
        <v>206</v>
      </c>
      <c r="C50" s="139" t="s">
        <v>10</v>
      </c>
      <c r="D50" s="36">
        <v>100.31</v>
      </c>
      <c r="E50" s="247"/>
      <c r="F50" s="247"/>
      <c r="G50" s="255"/>
      <c r="H50" s="247"/>
    </row>
    <row r="51" spans="1:8" s="13" customFormat="1" ht="21" customHeight="1">
      <c r="A51" s="139">
        <v>29</v>
      </c>
      <c r="B51" s="143" t="s">
        <v>108</v>
      </c>
      <c r="C51" s="139" t="s">
        <v>57</v>
      </c>
      <c r="D51" s="36">
        <v>1504.68</v>
      </c>
      <c r="E51" s="247"/>
      <c r="F51" s="247"/>
      <c r="G51" s="247"/>
      <c r="H51" s="247"/>
    </row>
    <row r="52" spans="1:8" s="13" customFormat="1" ht="45">
      <c r="A52" s="139">
        <v>30</v>
      </c>
      <c r="B52" s="148" t="s">
        <v>370</v>
      </c>
      <c r="C52" s="139" t="s">
        <v>57</v>
      </c>
      <c r="D52" s="36">
        <v>44.28</v>
      </c>
      <c r="E52" s="255"/>
      <c r="F52" s="255"/>
      <c r="G52" s="255"/>
      <c r="H52" s="247"/>
    </row>
    <row r="53" spans="1:8" s="13" customFormat="1" ht="34.5" customHeight="1">
      <c r="A53" s="139">
        <v>31</v>
      </c>
      <c r="B53" s="147" t="s">
        <v>213</v>
      </c>
      <c r="C53" s="139" t="s">
        <v>113</v>
      </c>
      <c r="D53" s="36">
        <v>1.17</v>
      </c>
      <c r="E53" s="247"/>
      <c r="F53" s="247"/>
      <c r="G53" s="255"/>
      <c r="H53" s="247"/>
    </row>
    <row r="54" spans="1:8" s="13" customFormat="1" ht="30.75" customHeight="1">
      <c r="A54" s="139">
        <v>32</v>
      </c>
      <c r="B54" s="145" t="s">
        <v>211</v>
      </c>
      <c r="C54" s="139" t="s">
        <v>2</v>
      </c>
      <c r="D54" s="48">
        <v>16</v>
      </c>
      <c r="E54" s="247"/>
      <c r="F54" s="247"/>
      <c r="G54" s="247"/>
      <c r="H54" s="247"/>
    </row>
    <row r="55" spans="1:8" s="13" customFormat="1" ht="30">
      <c r="A55" s="139">
        <v>33</v>
      </c>
      <c r="B55" s="145" t="s">
        <v>212</v>
      </c>
      <c r="C55" s="139" t="s">
        <v>113</v>
      </c>
      <c r="D55" s="36">
        <v>3.39</v>
      </c>
      <c r="E55" s="247"/>
      <c r="F55" s="247"/>
      <c r="G55" s="255"/>
      <c r="H55" s="247"/>
    </row>
    <row r="56" spans="1:8" s="13" customFormat="1" ht="45">
      <c r="A56" s="139">
        <v>34</v>
      </c>
      <c r="B56" s="143" t="s">
        <v>210</v>
      </c>
      <c r="C56" s="139" t="s">
        <v>57</v>
      </c>
      <c r="D56" s="36">
        <v>250.78</v>
      </c>
      <c r="E56" s="247"/>
      <c r="F56" s="247"/>
      <c r="G56" s="247"/>
      <c r="H56" s="247"/>
    </row>
    <row r="57" spans="1:8" s="13" customFormat="1" ht="37.5" customHeight="1">
      <c r="A57" s="139">
        <v>35</v>
      </c>
      <c r="B57" s="162" t="s">
        <v>376</v>
      </c>
      <c r="C57" s="139"/>
      <c r="D57" s="36"/>
      <c r="E57" s="247"/>
      <c r="F57" s="247"/>
      <c r="G57" s="247"/>
      <c r="H57" s="247"/>
    </row>
    <row r="58" spans="1:8" s="13" customFormat="1" ht="21" customHeight="1">
      <c r="A58" s="139"/>
      <c r="B58" s="145" t="s">
        <v>215</v>
      </c>
      <c r="C58" s="139" t="s">
        <v>2</v>
      </c>
      <c r="D58" s="48">
        <v>127</v>
      </c>
      <c r="E58" s="247"/>
      <c r="F58" s="247"/>
      <c r="G58" s="247"/>
      <c r="H58" s="247"/>
    </row>
    <row r="59" spans="1:8" s="13" customFormat="1" ht="21" customHeight="1">
      <c r="A59" s="139"/>
      <c r="B59" s="147" t="s">
        <v>214</v>
      </c>
      <c r="C59" s="139" t="s">
        <v>2</v>
      </c>
      <c r="D59" s="163">
        <v>35</v>
      </c>
      <c r="E59" s="247"/>
      <c r="F59" s="247"/>
      <c r="G59" s="247"/>
      <c r="H59" s="247"/>
    </row>
    <row r="60" spans="1:8" s="13" customFormat="1" ht="30">
      <c r="A60" s="139">
        <v>36</v>
      </c>
      <c r="B60" s="145" t="s">
        <v>168</v>
      </c>
      <c r="C60" s="39" t="s">
        <v>2</v>
      </c>
      <c r="D60" s="163">
        <v>16</v>
      </c>
      <c r="E60" s="247"/>
      <c r="F60" s="247"/>
      <c r="G60" s="247"/>
      <c r="H60" s="247"/>
    </row>
    <row r="61" spans="1:8" s="13" customFormat="1" ht="30">
      <c r="A61" s="139">
        <v>37</v>
      </c>
      <c r="B61" s="143" t="s">
        <v>377</v>
      </c>
      <c r="C61" s="39" t="s">
        <v>10</v>
      </c>
      <c r="D61" s="159">
        <v>501.56</v>
      </c>
      <c r="E61" s="247"/>
      <c r="F61" s="247"/>
      <c r="G61" s="247"/>
      <c r="H61" s="247"/>
    </row>
    <row r="62" spans="1:8" s="13" customFormat="1" ht="30">
      <c r="A62" s="139">
        <v>38</v>
      </c>
      <c r="B62" s="145" t="s">
        <v>371</v>
      </c>
      <c r="C62" s="139" t="s">
        <v>57</v>
      </c>
      <c r="D62" s="159">
        <v>38.4</v>
      </c>
      <c r="E62" s="247"/>
      <c r="F62" s="247"/>
      <c r="G62" s="247"/>
      <c r="H62" s="247"/>
    </row>
    <row r="63" spans="1:8" s="13" customFormat="1" ht="24" customHeight="1">
      <c r="A63" s="139">
        <v>39</v>
      </c>
      <c r="B63" s="143" t="s">
        <v>11</v>
      </c>
      <c r="C63" s="139" t="s">
        <v>7</v>
      </c>
      <c r="D63" s="48">
        <v>1</v>
      </c>
      <c r="E63" s="247"/>
      <c r="F63" s="247"/>
      <c r="G63" s="255"/>
      <c r="H63" s="247"/>
    </row>
    <row r="64" spans="1:8" s="13" customFormat="1" ht="20.25" customHeight="1">
      <c r="A64" s="139"/>
      <c r="B64" s="221" t="s">
        <v>144</v>
      </c>
      <c r="C64" s="221"/>
      <c r="D64" s="221"/>
      <c r="E64" s="221"/>
      <c r="F64" s="221"/>
      <c r="G64" s="259"/>
      <c r="H64" s="247"/>
    </row>
  </sheetData>
  <sheetProtection algorithmName="SHA-512" hashValue="ee/6QDO9hkUiSvnmYaclqli4YwJlesh9bVDJFZHt3O8k5Fqiln587Qj8Hu1QS1jcrf1B6CJrBCINZY2k/f5dCg==" saltValue="nrvjr7YAD2eDLB8Izm+wFg==" spinCount="100000" sheet="1" objects="1" scenarios="1"/>
  <mergeCells count="10">
    <mergeCell ref="A1:H1"/>
    <mergeCell ref="A2:H2"/>
    <mergeCell ref="G5:G6"/>
    <mergeCell ref="H5:H6"/>
    <mergeCell ref="B64:F64"/>
    <mergeCell ref="A5:A6"/>
    <mergeCell ref="B5:B6"/>
    <mergeCell ref="C5:C6"/>
    <mergeCell ref="D5:D6"/>
    <mergeCell ref="E5:F5"/>
  </mergeCells>
  <printOptions horizontalCentered="1"/>
  <pageMargins left="0.2" right="0.2" top="0.75" bottom="0.75" header="0.3" footer="0.3"/>
  <pageSetup paperSize="9" orientation="landscape" r:id="rId1"/>
  <headerFooter>
    <oddFooter>Page &amp;P of &amp;N</oddFooter>
  </headerFooter>
  <rowBreaks count="4" manualBreakCount="4">
    <brk id="11" max="7" man="1"/>
    <brk id="22" max="7" man="1"/>
    <brk id="36" max="7" man="1"/>
    <brk id="47"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M36"/>
  <sheetViews>
    <sheetView view="pageBreakPreview" topLeftCell="A31" zoomScaleNormal="100" zoomScaleSheetLayoutView="100" workbookViewId="0">
      <selection activeCell="G36" sqref="G36:H36"/>
    </sheetView>
  </sheetViews>
  <sheetFormatPr defaultRowHeight="15"/>
  <cols>
    <col min="1" max="1" width="4.140625" style="4" customWidth="1"/>
    <col min="2" max="2" width="43.140625" style="153" customWidth="1"/>
    <col min="3" max="3" width="5.42578125" style="23" bestFit="1" customWidth="1"/>
    <col min="4" max="4" width="9" style="4" bestFit="1" customWidth="1"/>
    <col min="5" max="5" width="13" style="4" customWidth="1"/>
    <col min="6" max="6" width="44.85546875" style="4" customWidth="1"/>
    <col min="7" max="7" width="14.5703125" style="4" customWidth="1"/>
    <col min="8" max="8" width="9.5703125" style="4" bestFit="1" customWidth="1"/>
    <col min="9" max="10" width="9.140625" style="4"/>
    <col min="11" max="11" width="23.42578125" style="4" customWidth="1"/>
    <col min="12" max="12" width="9.140625" style="4"/>
    <col min="13" max="13" width="13.85546875" style="4" customWidth="1"/>
    <col min="14" max="16384" width="9.140625" style="4"/>
  </cols>
  <sheetData>
    <row r="1" spans="1:8" s="3" customFormat="1">
      <c r="A1" s="219" t="s">
        <v>16</v>
      </c>
      <c r="B1" s="219"/>
      <c r="C1" s="219"/>
      <c r="D1" s="219"/>
      <c r="E1" s="219"/>
      <c r="F1" s="219"/>
      <c r="G1" s="219"/>
      <c r="H1" s="219"/>
    </row>
    <row r="2" spans="1:8" s="3" customFormat="1" ht="18.75">
      <c r="A2" s="220" t="s">
        <v>22</v>
      </c>
      <c r="B2" s="220"/>
      <c r="C2" s="220"/>
      <c r="D2" s="220"/>
      <c r="E2" s="220"/>
      <c r="F2" s="220"/>
      <c r="G2" s="220"/>
      <c r="H2" s="220"/>
    </row>
    <row r="3" spans="1:8">
      <c r="B3" s="169" t="s">
        <v>321</v>
      </c>
      <c r="C3" s="17"/>
      <c r="D3" s="5"/>
      <c r="E3" s="5"/>
      <c r="F3" s="5"/>
      <c r="G3" s="5"/>
      <c r="H3" s="5"/>
    </row>
    <row r="4" spans="1:8">
      <c r="B4" s="169" t="s">
        <v>320</v>
      </c>
      <c r="C4" s="17"/>
      <c r="D4" s="5"/>
      <c r="E4" s="5"/>
      <c r="F4" s="5"/>
      <c r="G4" s="5" t="s">
        <v>0</v>
      </c>
      <c r="H4" s="5"/>
    </row>
    <row r="5" spans="1:8" s="13" customFormat="1" ht="15.75" customHeight="1">
      <c r="A5" s="218" t="s">
        <v>111</v>
      </c>
      <c r="B5" s="214" t="s">
        <v>18</v>
      </c>
      <c r="C5" s="214" t="s">
        <v>4</v>
      </c>
      <c r="D5" s="214" t="s">
        <v>3</v>
      </c>
      <c r="E5" s="214" t="s">
        <v>19</v>
      </c>
      <c r="F5" s="214"/>
      <c r="G5" s="214" t="s">
        <v>5</v>
      </c>
      <c r="H5" s="214" t="s">
        <v>6</v>
      </c>
    </row>
    <row r="6" spans="1:8" s="13" customFormat="1">
      <c r="A6" s="218"/>
      <c r="B6" s="214"/>
      <c r="C6" s="214"/>
      <c r="D6" s="214"/>
      <c r="E6" s="41" t="s">
        <v>20</v>
      </c>
      <c r="F6" s="41" t="s">
        <v>21</v>
      </c>
      <c r="G6" s="214"/>
      <c r="H6" s="214"/>
    </row>
    <row r="7" spans="1:8" s="151" customFormat="1" ht="30">
      <c r="A7" s="10">
        <v>1</v>
      </c>
      <c r="B7" s="142" t="s">
        <v>103</v>
      </c>
      <c r="C7" s="117" t="s">
        <v>7</v>
      </c>
      <c r="D7" s="11">
        <v>1</v>
      </c>
      <c r="E7" s="257"/>
      <c r="F7" s="257"/>
      <c r="G7" s="257"/>
      <c r="H7" s="257"/>
    </row>
    <row r="8" spans="1:8" s="13" customFormat="1" ht="75">
      <c r="A8" s="10">
        <v>2</v>
      </c>
      <c r="B8" s="147" t="s">
        <v>193</v>
      </c>
      <c r="C8" s="117" t="s">
        <v>113</v>
      </c>
      <c r="D8" s="11">
        <v>61.67</v>
      </c>
      <c r="E8" s="247"/>
      <c r="F8" s="247"/>
      <c r="G8" s="255"/>
      <c r="H8" s="247"/>
    </row>
    <row r="9" spans="1:8" s="13" customFormat="1" ht="45">
      <c r="A9" s="10">
        <v>3</v>
      </c>
      <c r="B9" s="147" t="s">
        <v>194</v>
      </c>
      <c r="C9" s="117" t="s">
        <v>113</v>
      </c>
      <c r="D9" s="11">
        <v>58.55</v>
      </c>
      <c r="E9" s="247"/>
      <c r="F9" s="247"/>
      <c r="G9" s="260"/>
      <c r="H9" s="247"/>
    </row>
    <row r="10" spans="1:8" s="13" customFormat="1" ht="30">
      <c r="A10" s="10">
        <v>4</v>
      </c>
      <c r="B10" s="148" t="s">
        <v>178</v>
      </c>
      <c r="C10" s="117" t="s">
        <v>57</v>
      </c>
      <c r="D10" s="47">
        <v>720</v>
      </c>
      <c r="E10" s="247"/>
      <c r="F10" s="247"/>
      <c r="G10" s="260"/>
      <c r="H10" s="247"/>
    </row>
    <row r="11" spans="1:8" s="13" customFormat="1" ht="44.25">
      <c r="A11" s="10">
        <v>5</v>
      </c>
      <c r="B11" s="147" t="s">
        <v>406</v>
      </c>
      <c r="C11" s="117" t="s">
        <v>113</v>
      </c>
      <c r="D11" s="11">
        <v>43.199999999999996</v>
      </c>
      <c r="E11" s="247"/>
      <c r="F11" s="247"/>
      <c r="G11" s="260"/>
      <c r="H11" s="247"/>
    </row>
    <row r="12" spans="1:8" s="13" customFormat="1" ht="30">
      <c r="A12" s="10">
        <v>6</v>
      </c>
      <c r="B12" s="147" t="s">
        <v>169</v>
      </c>
      <c r="C12" s="117" t="s">
        <v>57</v>
      </c>
      <c r="D12" s="11">
        <v>90.06</v>
      </c>
      <c r="E12" s="247"/>
      <c r="F12" s="247"/>
      <c r="G12" s="255"/>
      <c r="H12" s="247"/>
    </row>
    <row r="13" spans="1:8" s="13" customFormat="1" ht="45">
      <c r="A13" s="10">
        <v>7</v>
      </c>
      <c r="B13" s="147" t="s">
        <v>170</v>
      </c>
      <c r="C13" s="117" t="s">
        <v>10</v>
      </c>
      <c r="D13" s="11">
        <v>535.08000000000004</v>
      </c>
      <c r="E13" s="247"/>
      <c r="F13" s="247"/>
      <c r="G13" s="255"/>
      <c r="H13" s="247"/>
    </row>
    <row r="14" spans="1:8" s="13" customFormat="1" ht="45">
      <c r="A14" s="10">
        <v>8</v>
      </c>
      <c r="B14" s="147" t="s">
        <v>378</v>
      </c>
      <c r="C14" s="117"/>
      <c r="D14" s="11"/>
      <c r="E14" s="247"/>
      <c r="F14" s="247"/>
      <c r="G14" s="255"/>
      <c r="H14" s="247"/>
    </row>
    <row r="15" spans="1:8" s="13" customFormat="1" ht="21" customHeight="1">
      <c r="A15" s="10"/>
      <c r="B15" s="152" t="s">
        <v>171</v>
      </c>
      <c r="C15" s="117" t="s">
        <v>10</v>
      </c>
      <c r="D15" s="11">
        <v>41.92</v>
      </c>
      <c r="E15" s="247"/>
      <c r="F15" s="247"/>
      <c r="G15" s="255"/>
      <c r="H15" s="247"/>
    </row>
    <row r="16" spans="1:8" s="13" customFormat="1" ht="21" customHeight="1">
      <c r="A16" s="10"/>
      <c r="B16" s="152" t="s">
        <v>31</v>
      </c>
      <c r="C16" s="117" t="s">
        <v>10</v>
      </c>
      <c r="D16" s="11">
        <v>97.8</v>
      </c>
      <c r="E16" s="247"/>
      <c r="F16" s="247"/>
      <c r="G16" s="255"/>
      <c r="H16" s="247"/>
    </row>
    <row r="17" spans="1:13" s="13" customFormat="1" ht="75">
      <c r="A17" s="10">
        <v>9</v>
      </c>
      <c r="B17" s="147" t="s">
        <v>173</v>
      </c>
      <c r="C17" s="117" t="s">
        <v>57</v>
      </c>
      <c r="D17" s="11">
        <v>49.81</v>
      </c>
      <c r="E17" s="247"/>
      <c r="F17" s="247"/>
      <c r="G17" s="255"/>
      <c r="H17" s="247"/>
    </row>
    <row r="18" spans="1:13" s="13" customFormat="1" ht="78" customHeight="1">
      <c r="A18" s="10">
        <v>10</v>
      </c>
      <c r="B18" s="147" t="s">
        <v>172</v>
      </c>
      <c r="C18" s="117" t="s">
        <v>113</v>
      </c>
      <c r="D18" s="19">
        <v>151.83000000000001</v>
      </c>
      <c r="E18" s="258"/>
      <c r="F18" s="258"/>
      <c r="G18" s="247"/>
      <c r="H18" s="247"/>
      <c r="M18" s="45"/>
    </row>
    <row r="19" spans="1:13" s="151" customFormat="1" ht="45">
      <c r="A19" s="10">
        <v>11</v>
      </c>
      <c r="B19" s="147" t="s">
        <v>195</v>
      </c>
      <c r="C19" s="39" t="s">
        <v>113</v>
      </c>
      <c r="D19" s="16">
        <v>200.36</v>
      </c>
      <c r="E19" s="261"/>
      <c r="F19" s="261"/>
      <c r="G19" s="262"/>
      <c r="H19" s="262"/>
    </row>
    <row r="20" spans="1:13" s="13" customFormat="1" ht="45">
      <c r="A20" s="10">
        <v>12</v>
      </c>
      <c r="B20" s="147" t="s">
        <v>174</v>
      </c>
      <c r="C20" s="117" t="s">
        <v>10</v>
      </c>
      <c r="D20" s="47">
        <v>2128</v>
      </c>
      <c r="E20" s="247"/>
      <c r="F20" s="247"/>
      <c r="G20" s="247"/>
      <c r="H20" s="247"/>
    </row>
    <row r="21" spans="1:13" s="13" customFormat="1" ht="45">
      <c r="A21" s="10">
        <v>13</v>
      </c>
      <c r="B21" s="148" t="s">
        <v>209</v>
      </c>
      <c r="C21" s="117" t="s">
        <v>57</v>
      </c>
      <c r="D21" s="11">
        <v>469.98</v>
      </c>
      <c r="E21" s="247"/>
      <c r="F21" s="247"/>
      <c r="G21" s="247"/>
      <c r="H21" s="247"/>
    </row>
    <row r="22" spans="1:13" s="13" customFormat="1" ht="45">
      <c r="A22" s="10">
        <v>14</v>
      </c>
      <c r="B22" s="147" t="s">
        <v>125</v>
      </c>
      <c r="C22" s="117" t="s">
        <v>2</v>
      </c>
      <c r="D22" s="11">
        <v>4</v>
      </c>
      <c r="E22" s="247"/>
      <c r="F22" s="247"/>
      <c r="G22" s="247"/>
      <c r="H22" s="247"/>
    </row>
    <row r="23" spans="1:13" s="13" customFormat="1" ht="44.25">
      <c r="A23" s="10">
        <v>15</v>
      </c>
      <c r="B23" s="147" t="s">
        <v>208</v>
      </c>
      <c r="C23" s="117" t="s">
        <v>57</v>
      </c>
      <c r="D23" s="11">
        <v>15.54</v>
      </c>
      <c r="E23" s="247"/>
      <c r="F23" s="247"/>
      <c r="G23" s="247"/>
      <c r="H23" s="258"/>
    </row>
    <row r="24" spans="1:13" s="13" customFormat="1" ht="66" customHeight="1">
      <c r="A24" s="10">
        <v>16</v>
      </c>
      <c r="B24" s="148" t="s">
        <v>175</v>
      </c>
      <c r="C24" s="117" t="s">
        <v>113</v>
      </c>
      <c r="D24" s="11">
        <v>16.03</v>
      </c>
      <c r="E24" s="247"/>
      <c r="F24" s="247"/>
      <c r="G24" s="255"/>
      <c r="H24" s="247"/>
    </row>
    <row r="25" spans="1:13" s="13" customFormat="1" ht="45">
      <c r="A25" s="10">
        <v>17</v>
      </c>
      <c r="B25" s="148" t="s">
        <v>176</v>
      </c>
      <c r="C25" s="117" t="s">
        <v>57</v>
      </c>
      <c r="D25" s="11">
        <v>104.53</v>
      </c>
      <c r="E25" s="247"/>
      <c r="F25" s="247"/>
      <c r="G25" s="255"/>
      <c r="H25" s="247"/>
    </row>
    <row r="26" spans="1:13" s="13" customFormat="1" ht="45">
      <c r="A26" s="10">
        <v>18</v>
      </c>
      <c r="B26" s="148" t="s">
        <v>177</v>
      </c>
      <c r="C26" s="117" t="s">
        <v>57</v>
      </c>
      <c r="D26" s="11">
        <v>55.78</v>
      </c>
      <c r="E26" s="247"/>
      <c r="F26" s="247"/>
      <c r="G26" s="255"/>
      <c r="H26" s="247"/>
    </row>
    <row r="27" spans="1:13" s="13" customFormat="1" ht="45">
      <c r="A27" s="10">
        <v>19</v>
      </c>
      <c r="B27" s="147" t="s">
        <v>404</v>
      </c>
      <c r="C27" s="117" t="s">
        <v>57</v>
      </c>
      <c r="D27" s="11">
        <v>55.78</v>
      </c>
      <c r="E27" s="247"/>
      <c r="F27" s="247"/>
      <c r="G27" s="259"/>
      <c r="H27" s="247"/>
    </row>
    <row r="28" spans="1:13" s="13" customFormat="1" ht="30">
      <c r="A28" s="10">
        <v>20</v>
      </c>
      <c r="B28" s="147" t="s">
        <v>405</v>
      </c>
      <c r="C28" s="117" t="s">
        <v>10</v>
      </c>
      <c r="D28" s="11">
        <v>44.62</v>
      </c>
      <c r="E28" s="247"/>
      <c r="F28" s="247"/>
      <c r="G28" s="247"/>
      <c r="H28" s="247"/>
    </row>
    <row r="29" spans="1:13" s="13" customFormat="1" ht="30">
      <c r="A29" s="10">
        <v>21</v>
      </c>
      <c r="B29" s="148" t="s">
        <v>395</v>
      </c>
      <c r="C29" s="117" t="s">
        <v>10</v>
      </c>
      <c r="D29" s="11">
        <v>6</v>
      </c>
      <c r="E29" s="247"/>
      <c r="F29" s="247"/>
      <c r="G29" s="247"/>
      <c r="H29" s="247"/>
    </row>
    <row r="30" spans="1:13" s="13" customFormat="1" ht="44.25">
      <c r="A30" s="10">
        <v>22</v>
      </c>
      <c r="B30" s="148" t="s">
        <v>207</v>
      </c>
      <c r="C30" s="117" t="s">
        <v>57</v>
      </c>
      <c r="D30" s="11">
        <f>63.01+720</f>
        <v>783.01</v>
      </c>
      <c r="E30" s="247"/>
      <c r="F30" s="247"/>
      <c r="G30" s="247"/>
      <c r="H30" s="247"/>
    </row>
    <row r="31" spans="1:13" s="13" customFormat="1" ht="30">
      <c r="A31" s="10">
        <v>23</v>
      </c>
      <c r="B31" s="148" t="s">
        <v>180</v>
      </c>
      <c r="C31" s="117" t="s">
        <v>57</v>
      </c>
      <c r="D31" s="11">
        <v>469.98</v>
      </c>
      <c r="E31" s="247"/>
      <c r="F31" s="247"/>
      <c r="G31" s="247"/>
      <c r="H31" s="247"/>
    </row>
    <row r="32" spans="1:13" s="13" customFormat="1" ht="21" customHeight="1">
      <c r="A32" s="10">
        <v>24</v>
      </c>
      <c r="B32" s="147" t="s">
        <v>108</v>
      </c>
      <c r="C32" s="117" t="s">
        <v>57</v>
      </c>
      <c r="D32" s="11">
        <v>707.19999999999993</v>
      </c>
      <c r="E32" s="247"/>
      <c r="F32" s="247"/>
      <c r="G32" s="247"/>
      <c r="H32" s="247"/>
    </row>
    <row r="33" spans="1:8" s="13" customFormat="1" ht="45">
      <c r="A33" s="10">
        <v>25</v>
      </c>
      <c r="B33" s="148" t="s">
        <v>115</v>
      </c>
      <c r="C33" s="117" t="s">
        <v>32</v>
      </c>
      <c r="D33" s="11">
        <v>3</v>
      </c>
      <c r="E33" s="247"/>
      <c r="F33" s="247"/>
      <c r="G33" s="247"/>
      <c r="H33" s="247"/>
    </row>
    <row r="34" spans="1:8" s="13" customFormat="1" ht="45">
      <c r="A34" s="10">
        <v>26</v>
      </c>
      <c r="B34" s="147" t="s">
        <v>114</v>
      </c>
      <c r="C34" s="25" t="s">
        <v>400</v>
      </c>
      <c r="D34" s="11">
        <v>60</v>
      </c>
      <c r="E34" s="247"/>
      <c r="F34" s="247"/>
      <c r="G34" s="247"/>
      <c r="H34" s="247"/>
    </row>
    <row r="35" spans="1:8" s="13" customFormat="1" ht="21" customHeight="1">
      <c r="A35" s="10">
        <v>27</v>
      </c>
      <c r="B35" s="152" t="s">
        <v>11</v>
      </c>
      <c r="C35" s="117" t="s">
        <v>7</v>
      </c>
      <c r="D35" s="11">
        <v>1</v>
      </c>
      <c r="E35" s="247"/>
      <c r="F35" s="247"/>
      <c r="G35" s="247"/>
      <c r="H35" s="247"/>
    </row>
    <row r="36" spans="1:8" s="3" customFormat="1" ht="21" customHeight="1">
      <c r="A36" s="42"/>
      <c r="B36" s="221" t="s">
        <v>145</v>
      </c>
      <c r="C36" s="221"/>
      <c r="D36" s="221"/>
      <c r="E36" s="221"/>
      <c r="F36" s="221"/>
      <c r="G36" s="263"/>
      <c r="H36" s="263"/>
    </row>
  </sheetData>
  <sheetProtection algorithmName="SHA-512" hashValue="6vp4/z5kxy5JIIHdhRcDeOqBbHXse1jwTzEKkal08z66wtY3xHe8Wp35xcwPg4PWcsgWGgH7sOoYVu6qnoOmng==" saltValue="LwVLbNDpl3343Tzp4QHtzw==" spinCount="100000" sheet="1" objects="1" scenarios="1"/>
  <mergeCells count="10">
    <mergeCell ref="A5:A6"/>
    <mergeCell ref="B5:B6"/>
    <mergeCell ref="B36:F36"/>
    <mergeCell ref="A1:H1"/>
    <mergeCell ref="A2:H2"/>
    <mergeCell ref="G5:G6"/>
    <mergeCell ref="H5:H6"/>
    <mergeCell ref="E5:F5"/>
    <mergeCell ref="D5:D6"/>
    <mergeCell ref="C5:C6"/>
  </mergeCells>
  <printOptions horizontalCentered="1"/>
  <pageMargins left="0.2" right="0.2" top="0.75" bottom="0.75" header="0.3" footer="0.3"/>
  <pageSetup paperSize="9" orientation="landscape" horizontalDpi="300" verticalDpi="300" r:id="rId1"/>
  <headerFooter>
    <oddFooter>Page &amp;P of &amp;N</oddFooter>
  </headerFooter>
  <rowBreaks count="2" manualBreakCount="2">
    <brk id="16" max="7" man="1"/>
    <brk id="24"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L21"/>
  <sheetViews>
    <sheetView view="pageBreakPreview" topLeftCell="A13" zoomScaleNormal="100" zoomScaleSheetLayoutView="100" workbookViewId="0">
      <selection activeCell="G21" sqref="G21:H21"/>
    </sheetView>
  </sheetViews>
  <sheetFormatPr defaultRowHeight="15"/>
  <cols>
    <col min="1" max="1" width="4.85546875" style="1" customWidth="1"/>
    <col min="2" max="2" width="43.42578125" style="1" customWidth="1"/>
    <col min="3" max="3" width="5.7109375" style="24" bestFit="1" customWidth="1"/>
    <col min="4" max="4" width="9" style="24" bestFit="1" customWidth="1"/>
    <col min="5" max="5" width="12.28515625" style="1" customWidth="1"/>
    <col min="6" max="6" width="42.5703125" style="1" customWidth="1"/>
    <col min="7" max="7" width="16.140625" style="1" customWidth="1"/>
    <col min="8" max="8" width="9.5703125" style="1" bestFit="1" customWidth="1"/>
    <col min="9" max="9" width="47.28515625" style="1" customWidth="1"/>
    <col min="10" max="16384" width="9.140625" style="1"/>
  </cols>
  <sheetData>
    <row r="1" spans="1:12" s="3" customFormat="1" ht="24" customHeight="1">
      <c r="A1" s="219" t="s">
        <v>16</v>
      </c>
      <c r="B1" s="219"/>
      <c r="C1" s="219"/>
      <c r="D1" s="219"/>
      <c r="E1" s="219"/>
      <c r="F1" s="219"/>
      <c r="G1" s="219"/>
      <c r="H1" s="219"/>
    </row>
    <row r="2" spans="1:12" s="3" customFormat="1" ht="21.75" customHeight="1">
      <c r="A2" s="220" t="s">
        <v>22</v>
      </c>
      <c r="B2" s="220"/>
      <c r="C2" s="220"/>
      <c r="D2" s="220"/>
      <c r="E2" s="220"/>
      <c r="F2" s="220"/>
      <c r="G2" s="220"/>
      <c r="H2" s="220"/>
    </row>
    <row r="3" spans="1:12" s="4" customFormat="1">
      <c r="B3" s="169" t="s">
        <v>322</v>
      </c>
      <c r="C3" s="17"/>
      <c r="D3" s="17"/>
      <c r="E3" s="5"/>
      <c r="F3" s="5"/>
      <c r="G3" s="5"/>
      <c r="H3" s="5"/>
    </row>
    <row r="4" spans="1:12" s="4" customFormat="1">
      <c r="B4" s="169" t="s">
        <v>323</v>
      </c>
      <c r="C4" s="17"/>
      <c r="D4" s="17"/>
      <c r="E4" s="5"/>
      <c r="F4" s="5"/>
      <c r="G4" s="5"/>
      <c r="H4" s="5"/>
    </row>
    <row r="5" spans="1:12" s="13" customFormat="1" ht="15.75" customHeight="1">
      <c r="A5" s="218" t="s">
        <v>111</v>
      </c>
      <c r="B5" s="214" t="s">
        <v>18</v>
      </c>
      <c r="C5" s="214" t="s">
        <v>4</v>
      </c>
      <c r="D5" s="214" t="s">
        <v>3</v>
      </c>
      <c r="E5" s="214" t="s">
        <v>19</v>
      </c>
      <c r="F5" s="214"/>
      <c r="G5" s="214" t="s">
        <v>5</v>
      </c>
      <c r="H5" s="214" t="s">
        <v>6</v>
      </c>
    </row>
    <row r="6" spans="1:12" s="13" customFormat="1">
      <c r="A6" s="218"/>
      <c r="B6" s="214"/>
      <c r="C6" s="214"/>
      <c r="D6" s="214"/>
      <c r="E6" s="41" t="s">
        <v>20</v>
      </c>
      <c r="F6" s="41" t="s">
        <v>21</v>
      </c>
      <c r="G6" s="214"/>
      <c r="H6" s="214"/>
    </row>
    <row r="7" spans="1:12" s="151" customFormat="1" ht="30">
      <c r="A7" s="10">
        <v>1</v>
      </c>
      <c r="B7" s="142" t="s">
        <v>106</v>
      </c>
      <c r="C7" s="42" t="s">
        <v>7</v>
      </c>
      <c r="D7" s="156">
        <v>1</v>
      </c>
      <c r="E7" s="257"/>
      <c r="F7" s="257"/>
      <c r="G7" s="257"/>
      <c r="H7" s="257"/>
    </row>
    <row r="8" spans="1:12" s="13" customFormat="1" ht="66.75" customHeight="1">
      <c r="A8" s="10">
        <v>2</v>
      </c>
      <c r="B8" s="143" t="s">
        <v>182</v>
      </c>
      <c r="C8" s="42" t="s">
        <v>113</v>
      </c>
      <c r="D8" s="156">
        <v>53.68</v>
      </c>
      <c r="E8" s="247"/>
      <c r="F8" s="247"/>
      <c r="G8" s="247"/>
      <c r="H8" s="247"/>
      <c r="K8" s="14"/>
      <c r="L8" s="14"/>
    </row>
    <row r="9" spans="1:12" s="13" customFormat="1" ht="135">
      <c r="A9" s="10">
        <v>3</v>
      </c>
      <c r="B9" s="144" t="s">
        <v>104</v>
      </c>
      <c r="C9" s="97" t="s">
        <v>113</v>
      </c>
      <c r="D9" s="156">
        <v>28.93</v>
      </c>
      <c r="E9" s="247"/>
      <c r="F9" s="247"/>
      <c r="G9" s="255"/>
      <c r="H9" s="247"/>
    </row>
    <row r="10" spans="1:12" s="13" customFormat="1" ht="45">
      <c r="A10" s="10">
        <v>4</v>
      </c>
      <c r="B10" s="149" t="s">
        <v>117</v>
      </c>
      <c r="C10" s="171" t="s">
        <v>57</v>
      </c>
      <c r="D10" s="36">
        <v>17.440000000000001</v>
      </c>
      <c r="E10" s="247"/>
      <c r="F10" s="247"/>
      <c r="G10" s="255"/>
      <c r="H10" s="247"/>
    </row>
    <row r="11" spans="1:12" s="13" customFormat="1" ht="30">
      <c r="A11" s="10">
        <v>5</v>
      </c>
      <c r="B11" s="145" t="s">
        <v>384</v>
      </c>
      <c r="C11" s="171" t="s">
        <v>113</v>
      </c>
      <c r="D11" s="36">
        <v>1.74</v>
      </c>
      <c r="E11" s="247"/>
      <c r="F11" s="247"/>
      <c r="G11" s="255"/>
      <c r="H11" s="247"/>
    </row>
    <row r="12" spans="1:12" s="13" customFormat="1" ht="30">
      <c r="A12" s="10">
        <v>6</v>
      </c>
      <c r="B12" s="143" t="s">
        <v>383</v>
      </c>
      <c r="C12" s="171" t="s">
        <v>113</v>
      </c>
      <c r="D12" s="156">
        <v>97.69</v>
      </c>
      <c r="E12" s="247"/>
      <c r="F12" s="247"/>
      <c r="G12" s="255"/>
      <c r="H12" s="247"/>
    </row>
    <row r="13" spans="1:12" s="13" customFormat="1" ht="60">
      <c r="A13" s="10">
        <v>7</v>
      </c>
      <c r="B13" s="190" t="s">
        <v>382</v>
      </c>
      <c r="C13" s="97" t="s">
        <v>113</v>
      </c>
      <c r="D13" s="156">
        <v>3.72</v>
      </c>
      <c r="E13" s="247"/>
      <c r="F13" s="247"/>
      <c r="G13" s="255"/>
      <c r="H13" s="247"/>
      <c r="I13" s="14"/>
    </row>
    <row r="14" spans="1:12" s="13" customFormat="1" ht="45">
      <c r="A14" s="10">
        <v>8</v>
      </c>
      <c r="B14" s="195" t="s">
        <v>379</v>
      </c>
      <c r="C14" s="97" t="s">
        <v>57</v>
      </c>
      <c r="D14" s="156">
        <v>102.92</v>
      </c>
      <c r="E14" s="247"/>
      <c r="F14" s="247"/>
      <c r="G14" s="255"/>
      <c r="H14" s="247"/>
    </row>
    <row r="15" spans="1:12" s="13" customFormat="1" ht="45">
      <c r="A15" s="10">
        <v>9</v>
      </c>
      <c r="B15" s="147" t="s">
        <v>380</v>
      </c>
      <c r="C15" s="97" t="s">
        <v>57</v>
      </c>
      <c r="D15" s="156">
        <v>102.92</v>
      </c>
      <c r="E15" s="247"/>
      <c r="F15" s="247"/>
      <c r="G15" s="255"/>
      <c r="H15" s="247"/>
    </row>
    <row r="16" spans="1:12" s="13" customFormat="1" ht="49.5" customHeight="1">
      <c r="A16" s="10">
        <v>10</v>
      </c>
      <c r="B16" s="145" t="s">
        <v>381</v>
      </c>
      <c r="C16" s="97" t="s">
        <v>57</v>
      </c>
      <c r="D16" s="156">
        <v>102.92</v>
      </c>
      <c r="E16" s="247"/>
      <c r="F16" s="247"/>
      <c r="G16" s="255"/>
      <c r="H16" s="247"/>
    </row>
    <row r="17" spans="1:8" s="13" customFormat="1" ht="45">
      <c r="A17" s="10">
        <v>11</v>
      </c>
      <c r="B17" s="147" t="s">
        <v>181</v>
      </c>
      <c r="C17" s="97" t="s">
        <v>57</v>
      </c>
      <c r="D17" s="156">
        <v>8.92</v>
      </c>
      <c r="E17" s="247"/>
      <c r="F17" s="247"/>
      <c r="G17" s="255"/>
      <c r="H17" s="247"/>
    </row>
    <row r="18" spans="1:8" s="13" customFormat="1" ht="45">
      <c r="A18" s="10">
        <v>12</v>
      </c>
      <c r="B18" s="143" t="s">
        <v>107</v>
      </c>
      <c r="C18" s="42" t="s">
        <v>7</v>
      </c>
      <c r="D18" s="156">
        <v>1</v>
      </c>
      <c r="E18" s="247"/>
      <c r="F18" s="247"/>
      <c r="G18" s="247"/>
      <c r="H18" s="247"/>
    </row>
    <row r="19" spans="1:8" s="13" customFormat="1" ht="21" customHeight="1">
      <c r="A19" s="10">
        <v>13</v>
      </c>
      <c r="B19" s="143" t="s">
        <v>105</v>
      </c>
      <c r="C19" s="97" t="s">
        <v>57</v>
      </c>
      <c r="D19" s="156">
        <v>160.19999999999999</v>
      </c>
      <c r="E19" s="247"/>
      <c r="F19" s="247"/>
      <c r="G19" s="247"/>
      <c r="H19" s="247"/>
    </row>
    <row r="20" spans="1:8" s="13" customFormat="1" ht="21" customHeight="1">
      <c r="A20" s="10">
        <v>14</v>
      </c>
      <c r="B20" s="146" t="s">
        <v>11</v>
      </c>
      <c r="C20" s="117" t="s">
        <v>7</v>
      </c>
      <c r="D20" s="156">
        <v>1</v>
      </c>
      <c r="E20" s="247"/>
      <c r="F20" s="247"/>
      <c r="G20" s="247"/>
      <c r="H20" s="247"/>
    </row>
    <row r="21" spans="1:8" s="3" customFormat="1" ht="21" customHeight="1">
      <c r="A21" s="42"/>
      <c r="B21" s="221" t="s">
        <v>146</v>
      </c>
      <c r="C21" s="221"/>
      <c r="D21" s="221"/>
      <c r="E21" s="221"/>
      <c r="F21" s="221"/>
      <c r="G21" s="263"/>
      <c r="H21" s="263"/>
    </row>
  </sheetData>
  <sheetProtection algorithmName="SHA-512" hashValue="BjPwgzNtxnBvwgQhlCFUh2av5wzuagC7yZVTAzz5RNOgByPcEVFIPOj1sER0jrpT/zlwl0pQDxD0yv0txPf8mQ==" saltValue="t9TqiP8PPeQ1+1YmsAokYw==" spinCount="100000" sheet="1" objects="1" scenarios="1"/>
  <mergeCells count="10">
    <mergeCell ref="B21:F21"/>
    <mergeCell ref="A1:H1"/>
    <mergeCell ref="A2:H2"/>
    <mergeCell ref="A5:A6"/>
    <mergeCell ref="B5:B6"/>
    <mergeCell ref="G5:G6"/>
    <mergeCell ref="H5:H6"/>
    <mergeCell ref="E5:F5"/>
    <mergeCell ref="C5:C6"/>
    <mergeCell ref="D5:D6"/>
  </mergeCells>
  <printOptions horizontalCentered="1"/>
  <pageMargins left="0.2" right="0.2" top="0.75" bottom="0.75" header="0.3" footer="0.3"/>
  <pageSetup paperSize="9" orientation="landscape" horizontalDpi="300" verticalDpi="300" r:id="rId1"/>
  <headerFoot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23"/>
  <sheetViews>
    <sheetView view="pageBreakPreview" topLeftCell="A16" zoomScaleNormal="100" zoomScaleSheetLayoutView="100" workbookViewId="0">
      <selection activeCell="G23" sqref="G23:H23"/>
    </sheetView>
  </sheetViews>
  <sheetFormatPr defaultRowHeight="15"/>
  <cols>
    <col min="1" max="1" width="4.42578125" style="27" customWidth="1"/>
    <col min="2" max="2" width="41.28515625" style="15" customWidth="1"/>
    <col min="3" max="3" width="6.140625" style="27" bestFit="1" customWidth="1"/>
    <col min="4" max="4" width="9" style="37" bestFit="1" customWidth="1"/>
    <col min="5" max="5" width="12.7109375" style="1" customWidth="1"/>
    <col min="6" max="6" width="48" style="1" customWidth="1"/>
    <col min="7" max="7" width="12.5703125" style="1" customWidth="1"/>
    <col min="8" max="8" width="9.5703125" style="1" bestFit="1" customWidth="1"/>
    <col min="9" max="16384" width="9.140625" style="1"/>
  </cols>
  <sheetData>
    <row r="1" spans="1:8" s="3" customFormat="1">
      <c r="A1" s="219" t="s">
        <v>16</v>
      </c>
      <c r="B1" s="219"/>
      <c r="C1" s="219"/>
      <c r="D1" s="219"/>
      <c r="E1" s="219"/>
      <c r="F1" s="219"/>
      <c r="G1" s="219"/>
      <c r="H1" s="219"/>
    </row>
    <row r="2" spans="1:8" s="3" customFormat="1" ht="18.75">
      <c r="A2" s="220" t="s">
        <v>22</v>
      </c>
      <c r="B2" s="220"/>
      <c r="C2" s="220"/>
      <c r="D2" s="220"/>
      <c r="E2" s="220"/>
      <c r="F2" s="220"/>
      <c r="G2" s="220"/>
      <c r="H2" s="220"/>
    </row>
    <row r="3" spans="1:8" s="4" customFormat="1">
      <c r="A3" s="22"/>
      <c r="B3" s="5" t="s">
        <v>325</v>
      </c>
      <c r="C3" s="115"/>
      <c r="D3" s="154"/>
      <c r="E3" s="5"/>
      <c r="F3" s="5"/>
      <c r="G3" s="5"/>
      <c r="H3" s="5"/>
    </row>
    <row r="4" spans="1:8" s="4" customFormat="1">
      <c r="A4" s="22"/>
      <c r="B4" s="5" t="s">
        <v>324</v>
      </c>
      <c r="C4" s="115"/>
      <c r="D4" s="154"/>
      <c r="E4" s="5"/>
      <c r="F4" s="5"/>
      <c r="G4" s="5"/>
      <c r="H4" s="5"/>
    </row>
    <row r="5" spans="1:8" s="13" customFormat="1" ht="15.75" customHeight="1">
      <c r="A5" s="218" t="s">
        <v>111</v>
      </c>
      <c r="B5" s="214" t="s">
        <v>18</v>
      </c>
      <c r="C5" s="214" t="s">
        <v>4</v>
      </c>
      <c r="D5" s="214" t="s">
        <v>3</v>
      </c>
      <c r="E5" s="214" t="s">
        <v>19</v>
      </c>
      <c r="F5" s="214"/>
      <c r="G5" s="214" t="s">
        <v>5</v>
      </c>
      <c r="H5" s="214" t="s">
        <v>6</v>
      </c>
    </row>
    <row r="6" spans="1:8" s="13" customFormat="1">
      <c r="A6" s="218"/>
      <c r="B6" s="214"/>
      <c r="C6" s="214"/>
      <c r="D6" s="214"/>
      <c r="E6" s="112" t="s">
        <v>20</v>
      </c>
      <c r="F6" s="112" t="s">
        <v>21</v>
      </c>
      <c r="G6" s="214"/>
      <c r="H6" s="214"/>
    </row>
    <row r="7" spans="1:8" s="18" customFormat="1" ht="30">
      <c r="A7" s="25">
        <v>1</v>
      </c>
      <c r="B7" s="142" t="s">
        <v>103</v>
      </c>
      <c r="C7" s="25" t="s">
        <v>7</v>
      </c>
      <c r="D7" s="155">
        <v>1</v>
      </c>
      <c r="E7" s="264"/>
      <c r="F7" s="264"/>
      <c r="G7" s="264"/>
      <c r="H7" s="264"/>
    </row>
    <row r="8" spans="1:8" s="18" customFormat="1" ht="75">
      <c r="A8" s="42">
        <v>2</v>
      </c>
      <c r="B8" s="143" t="s">
        <v>184</v>
      </c>
      <c r="C8" s="117" t="s">
        <v>113</v>
      </c>
      <c r="D8" s="36">
        <v>25</v>
      </c>
      <c r="E8" s="265"/>
      <c r="F8" s="265"/>
      <c r="G8" s="265"/>
      <c r="H8" s="265"/>
    </row>
    <row r="9" spans="1:8" s="18" customFormat="1" ht="45">
      <c r="A9" s="25">
        <v>3</v>
      </c>
      <c r="B9" s="188" t="s">
        <v>185</v>
      </c>
      <c r="C9" s="117" t="s">
        <v>113</v>
      </c>
      <c r="D9" s="156">
        <v>32</v>
      </c>
      <c r="E9" s="265"/>
      <c r="F9" s="265"/>
      <c r="G9" s="265"/>
      <c r="H9" s="265"/>
    </row>
    <row r="10" spans="1:8" s="18" customFormat="1" ht="75">
      <c r="A10" s="42">
        <v>4</v>
      </c>
      <c r="B10" s="190" t="s">
        <v>175</v>
      </c>
      <c r="C10" s="117" t="s">
        <v>113</v>
      </c>
      <c r="D10" s="36">
        <v>1.7</v>
      </c>
      <c r="E10" s="265"/>
      <c r="F10" s="265"/>
      <c r="G10" s="265"/>
      <c r="H10" s="265"/>
    </row>
    <row r="11" spans="1:8" s="18" customFormat="1" ht="30">
      <c r="A11" s="25">
        <v>5</v>
      </c>
      <c r="B11" s="149" t="s">
        <v>385</v>
      </c>
      <c r="C11" s="117" t="s">
        <v>183</v>
      </c>
      <c r="D11" s="156">
        <v>4</v>
      </c>
      <c r="E11" s="265"/>
      <c r="F11" s="265"/>
      <c r="G11" s="265"/>
      <c r="H11" s="265"/>
    </row>
    <row r="12" spans="1:8" s="18" customFormat="1" ht="45">
      <c r="A12" s="42">
        <v>6</v>
      </c>
      <c r="B12" s="147" t="s">
        <v>407</v>
      </c>
      <c r="C12" s="117" t="s">
        <v>57</v>
      </c>
      <c r="D12" s="156">
        <v>2.69</v>
      </c>
      <c r="E12" s="265"/>
      <c r="F12" s="265"/>
      <c r="G12" s="265"/>
      <c r="H12" s="265"/>
    </row>
    <row r="13" spans="1:8" s="13" customFormat="1" ht="44.25">
      <c r="A13" s="25">
        <v>7</v>
      </c>
      <c r="B13" s="143" t="s">
        <v>201</v>
      </c>
      <c r="C13" s="117"/>
      <c r="D13" s="156"/>
      <c r="E13" s="247"/>
      <c r="F13" s="247"/>
      <c r="G13" s="247"/>
      <c r="H13" s="247"/>
    </row>
    <row r="14" spans="1:8" s="18" customFormat="1" ht="21" customHeight="1">
      <c r="A14" s="42"/>
      <c r="B14" s="146" t="s">
        <v>219</v>
      </c>
      <c r="C14" s="117" t="s">
        <v>10</v>
      </c>
      <c r="D14" s="156">
        <v>34.44</v>
      </c>
      <c r="E14" s="265"/>
      <c r="F14" s="265"/>
      <c r="G14" s="265"/>
      <c r="H14" s="265"/>
    </row>
    <row r="15" spans="1:8" s="18" customFormat="1" ht="21" customHeight="1">
      <c r="A15" s="42"/>
      <c r="B15" s="146" t="s">
        <v>220</v>
      </c>
      <c r="C15" s="117" t="s">
        <v>10</v>
      </c>
      <c r="D15" s="156">
        <v>34.44</v>
      </c>
      <c r="E15" s="265"/>
      <c r="F15" s="265"/>
      <c r="G15" s="265"/>
      <c r="H15" s="265"/>
    </row>
    <row r="16" spans="1:8" s="18" customFormat="1" ht="60">
      <c r="A16" s="42">
        <v>8</v>
      </c>
      <c r="B16" s="143" t="s">
        <v>218</v>
      </c>
      <c r="C16" s="25" t="s">
        <v>127</v>
      </c>
      <c r="D16" s="156">
        <v>25</v>
      </c>
      <c r="E16" s="265"/>
      <c r="F16" s="265"/>
      <c r="G16" s="265"/>
      <c r="H16" s="265"/>
    </row>
    <row r="17" spans="1:8" s="18" customFormat="1" ht="45">
      <c r="A17" s="42">
        <v>9</v>
      </c>
      <c r="B17" s="193" t="s">
        <v>217</v>
      </c>
      <c r="C17" s="117" t="s">
        <v>57</v>
      </c>
      <c r="D17" s="156">
        <v>110.48</v>
      </c>
      <c r="E17" s="265"/>
      <c r="F17" s="265"/>
      <c r="G17" s="265"/>
      <c r="H17" s="265"/>
    </row>
    <row r="18" spans="1:8" s="18" customFormat="1" ht="44.25">
      <c r="A18" s="42">
        <v>10</v>
      </c>
      <c r="B18" s="193" t="s">
        <v>216</v>
      </c>
      <c r="C18" s="117" t="s">
        <v>57</v>
      </c>
      <c r="D18" s="156">
        <v>90.56</v>
      </c>
      <c r="E18" s="265"/>
      <c r="F18" s="265"/>
      <c r="G18" s="265"/>
      <c r="H18" s="265"/>
    </row>
    <row r="19" spans="1:8" s="18" customFormat="1" ht="60">
      <c r="A19" s="42">
        <v>11</v>
      </c>
      <c r="B19" s="143" t="s">
        <v>186</v>
      </c>
      <c r="C19" s="117" t="s">
        <v>57</v>
      </c>
      <c r="D19" s="156">
        <v>110.48</v>
      </c>
      <c r="E19" s="265"/>
      <c r="F19" s="265"/>
      <c r="G19" s="265"/>
      <c r="H19" s="265"/>
    </row>
    <row r="20" spans="1:8" s="18" customFormat="1" ht="45">
      <c r="A20" s="42">
        <v>12</v>
      </c>
      <c r="B20" s="190" t="s">
        <v>137</v>
      </c>
      <c r="C20" s="117" t="s">
        <v>113</v>
      </c>
      <c r="D20" s="156">
        <v>0.9</v>
      </c>
      <c r="E20" s="265"/>
      <c r="F20" s="265"/>
      <c r="G20" s="265"/>
      <c r="H20" s="265"/>
    </row>
    <row r="21" spans="1:8" s="18" customFormat="1" ht="21" customHeight="1">
      <c r="A21" s="42">
        <v>13</v>
      </c>
      <c r="B21" s="143" t="s">
        <v>105</v>
      </c>
      <c r="C21" s="117" t="s">
        <v>57</v>
      </c>
      <c r="D21" s="156">
        <v>262.66000000000003</v>
      </c>
      <c r="E21" s="265"/>
      <c r="F21" s="265"/>
      <c r="G21" s="265"/>
      <c r="H21" s="265"/>
    </row>
    <row r="22" spans="1:8" s="18" customFormat="1" ht="21" customHeight="1">
      <c r="A22" s="42">
        <v>14</v>
      </c>
      <c r="B22" s="146" t="s">
        <v>11</v>
      </c>
      <c r="C22" s="117" t="s">
        <v>7</v>
      </c>
      <c r="D22" s="48">
        <v>1</v>
      </c>
      <c r="E22" s="265"/>
      <c r="F22" s="265"/>
      <c r="G22" s="265"/>
      <c r="H22" s="265"/>
    </row>
    <row r="23" spans="1:8" s="3" customFormat="1" ht="21" customHeight="1">
      <c r="A23" s="42"/>
      <c r="B23" s="221" t="s">
        <v>147</v>
      </c>
      <c r="C23" s="221"/>
      <c r="D23" s="221"/>
      <c r="E23" s="221"/>
      <c r="F23" s="221"/>
      <c r="G23" s="263"/>
      <c r="H23" s="263"/>
    </row>
  </sheetData>
  <sheetProtection algorithmName="SHA-512" hashValue="Awer1aIkLgPwD91to/edKDgXhp4Vt3EWvP7h7UZHdAygHokth6bZo8uNh/Vq3mAob2wPNunjJvGOrnQbdDbjZA==" saltValue="987zCwA+jSjrz+zi2V4tCA==" spinCount="100000" sheet="1" objects="1" scenarios="1"/>
  <mergeCells count="10">
    <mergeCell ref="B23:F23"/>
    <mergeCell ref="A5:A6"/>
    <mergeCell ref="B5:B6"/>
    <mergeCell ref="A1:H1"/>
    <mergeCell ref="A2:H2"/>
    <mergeCell ref="D5:D6"/>
    <mergeCell ref="E5:F5"/>
    <mergeCell ref="G5:G6"/>
    <mergeCell ref="H5:H6"/>
    <mergeCell ref="C5:C6"/>
  </mergeCells>
  <printOptions horizontalCentered="1"/>
  <pageMargins left="0.2" right="0.2" top="0.75" bottom="0.75" header="0.3" footer="0.3"/>
  <pageSetup paperSize="9" orientation="landscape" horizontalDpi="300" verticalDpi="300" r:id="rId1"/>
  <headerFooter>
    <oddFooter>Page &amp;P of &amp;N</oddFooter>
  </headerFooter>
  <rowBreaks count="1" manualBreakCount="1">
    <brk id="15"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19"/>
  <sheetViews>
    <sheetView view="pageBreakPreview" topLeftCell="A7" zoomScaleNormal="100" zoomScaleSheetLayoutView="100" workbookViewId="0">
      <selection activeCell="G19" sqref="G19:H19"/>
    </sheetView>
  </sheetViews>
  <sheetFormatPr defaultRowHeight="15"/>
  <cols>
    <col min="1" max="1" width="4.28515625" style="27" customWidth="1"/>
    <col min="2" max="2" width="44.85546875" style="15" customWidth="1"/>
    <col min="3" max="3" width="5.7109375" style="15" bestFit="1" customWidth="1"/>
    <col min="4" max="4" width="9" style="15" bestFit="1" customWidth="1"/>
    <col min="5" max="5" width="12.140625" style="1" customWidth="1"/>
    <col min="6" max="6" width="46.140625" style="1" customWidth="1"/>
    <col min="7" max="7" width="13.85546875" style="1" customWidth="1"/>
    <col min="8" max="8" width="9.5703125" style="1" bestFit="1" customWidth="1"/>
    <col min="9" max="9" width="9.140625" style="1"/>
    <col min="10" max="10" width="9.140625" style="2"/>
    <col min="11" max="16384" width="9.140625" style="1"/>
  </cols>
  <sheetData>
    <row r="1" spans="1:10" s="3" customFormat="1" ht="24" customHeight="1">
      <c r="A1" s="219" t="s">
        <v>16</v>
      </c>
      <c r="B1" s="219"/>
      <c r="C1" s="219"/>
      <c r="D1" s="219"/>
      <c r="E1" s="219"/>
      <c r="F1" s="219"/>
      <c r="G1" s="219"/>
      <c r="H1" s="219"/>
      <c r="J1" s="31"/>
    </row>
    <row r="2" spans="1:10" s="3" customFormat="1" ht="21.75" customHeight="1">
      <c r="A2" s="220" t="s">
        <v>22</v>
      </c>
      <c r="B2" s="220"/>
      <c r="C2" s="220"/>
      <c r="D2" s="220"/>
      <c r="E2" s="220"/>
      <c r="F2" s="220"/>
      <c r="G2" s="220"/>
      <c r="H2" s="220"/>
      <c r="J2" s="31"/>
    </row>
    <row r="3" spans="1:10" s="4" customFormat="1" ht="18" customHeight="1">
      <c r="A3" s="29"/>
      <c r="B3" s="5" t="s">
        <v>326</v>
      </c>
      <c r="C3" s="28"/>
      <c r="D3" s="28"/>
      <c r="E3" s="5"/>
      <c r="F3" s="5"/>
      <c r="G3" s="5"/>
      <c r="H3" s="5"/>
      <c r="J3" s="8"/>
    </row>
    <row r="4" spans="1:10" s="4" customFormat="1" ht="18" customHeight="1">
      <c r="A4" s="29"/>
      <c r="B4" s="5" t="s">
        <v>327</v>
      </c>
      <c r="C4" s="28"/>
      <c r="D4" s="28"/>
      <c r="E4" s="5"/>
      <c r="F4" s="5"/>
      <c r="G4" s="5"/>
      <c r="H4" s="5"/>
      <c r="J4" s="8"/>
    </row>
    <row r="5" spans="1:10" s="13" customFormat="1" ht="15.75" customHeight="1">
      <c r="A5" s="218" t="s">
        <v>111</v>
      </c>
      <c r="B5" s="214" t="s">
        <v>18</v>
      </c>
      <c r="C5" s="214" t="s">
        <v>4</v>
      </c>
      <c r="D5" s="214" t="s">
        <v>3</v>
      </c>
      <c r="E5" s="214" t="s">
        <v>19</v>
      </c>
      <c r="F5" s="214"/>
      <c r="G5" s="214" t="s">
        <v>5</v>
      </c>
      <c r="H5" s="214" t="s">
        <v>6</v>
      </c>
    </row>
    <row r="6" spans="1:10" s="13" customFormat="1">
      <c r="A6" s="218"/>
      <c r="B6" s="214"/>
      <c r="C6" s="214"/>
      <c r="D6" s="214"/>
      <c r="E6" s="98" t="s">
        <v>20</v>
      </c>
      <c r="F6" s="98" t="s">
        <v>21</v>
      </c>
      <c r="G6" s="214"/>
      <c r="H6" s="214"/>
    </row>
    <row r="7" spans="1:10" s="151" customFormat="1" ht="21" customHeight="1">
      <c r="A7" s="141">
        <v>1</v>
      </c>
      <c r="B7" s="142" t="s">
        <v>103</v>
      </c>
      <c r="C7" s="117" t="s">
        <v>7</v>
      </c>
      <c r="D7" s="47">
        <v>1</v>
      </c>
      <c r="E7" s="257"/>
      <c r="F7" s="257"/>
      <c r="G7" s="257"/>
      <c r="H7" s="257"/>
    </row>
    <row r="8" spans="1:10" s="4" customFormat="1" ht="60">
      <c r="A8" s="42">
        <v>2</v>
      </c>
      <c r="B8" s="143" t="s">
        <v>232</v>
      </c>
      <c r="C8" s="117" t="s">
        <v>113</v>
      </c>
      <c r="D8" s="11">
        <v>136.07999999999998</v>
      </c>
      <c r="E8" s="266"/>
      <c r="F8" s="266"/>
      <c r="G8" s="266"/>
      <c r="H8" s="266"/>
      <c r="J8" s="8"/>
    </row>
    <row r="9" spans="1:10" s="4" customFormat="1" ht="120">
      <c r="A9" s="141">
        <v>3</v>
      </c>
      <c r="B9" s="144" t="s">
        <v>187</v>
      </c>
      <c r="C9" s="117" t="s">
        <v>113</v>
      </c>
      <c r="D9" s="11">
        <v>75.599999999999994</v>
      </c>
      <c r="E9" s="266"/>
      <c r="F9" s="266"/>
      <c r="G9" s="266"/>
      <c r="H9" s="266"/>
      <c r="J9" s="8"/>
    </row>
    <row r="10" spans="1:10" s="13" customFormat="1" ht="37.5" customHeight="1">
      <c r="A10" s="137">
        <v>4</v>
      </c>
      <c r="B10" s="149" t="s">
        <v>188</v>
      </c>
      <c r="C10" s="117" t="s">
        <v>57</v>
      </c>
      <c r="D10" s="11">
        <v>75.599999999999994</v>
      </c>
      <c r="E10" s="247"/>
      <c r="F10" s="247"/>
      <c r="G10" s="247"/>
      <c r="H10" s="247"/>
      <c r="J10" s="45"/>
    </row>
    <row r="11" spans="1:10" s="4" customFormat="1" ht="30">
      <c r="A11" s="141">
        <v>5</v>
      </c>
      <c r="B11" s="143" t="s">
        <v>228</v>
      </c>
      <c r="C11" s="117" t="s">
        <v>113</v>
      </c>
      <c r="D11" s="11">
        <v>232.08</v>
      </c>
      <c r="E11" s="266"/>
      <c r="F11" s="266"/>
      <c r="G11" s="266"/>
      <c r="H11" s="266"/>
      <c r="J11" s="8"/>
    </row>
    <row r="12" spans="1:10" s="4" customFormat="1" ht="30">
      <c r="A12" s="137">
        <v>6</v>
      </c>
      <c r="B12" s="147" t="s">
        <v>221</v>
      </c>
      <c r="C12" s="117" t="s">
        <v>57</v>
      </c>
      <c r="D12" s="11">
        <v>612.36</v>
      </c>
      <c r="E12" s="266"/>
      <c r="F12" s="266"/>
      <c r="G12" s="266"/>
      <c r="H12" s="266"/>
      <c r="J12" s="8"/>
    </row>
    <row r="13" spans="1:10" s="4" customFormat="1" ht="60">
      <c r="A13" s="141">
        <v>7</v>
      </c>
      <c r="B13" s="143" t="s">
        <v>189</v>
      </c>
      <c r="C13" s="117" t="s">
        <v>57</v>
      </c>
      <c r="D13" s="11">
        <v>612.36</v>
      </c>
      <c r="E13" s="266"/>
      <c r="F13" s="266"/>
      <c r="G13" s="266"/>
      <c r="H13" s="266"/>
      <c r="J13" s="33"/>
    </row>
    <row r="14" spans="1:10" s="4" customFormat="1" ht="45">
      <c r="A14" s="141">
        <v>8</v>
      </c>
      <c r="B14" s="143" t="s">
        <v>386</v>
      </c>
      <c r="C14" s="117" t="s">
        <v>57</v>
      </c>
      <c r="D14" s="11">
        <v>44.099999999999994</v>
      </c>
      <c r="E14" s="266"/>
      <c r="F14" s="266"/>
      <c r="G14" s="266"/>
      <c r="H14" s="266"/>
      <c r="J14" s="33"/>
    </row>
    <row r="15" spans="1:10" s="4" customFormat="1" ht="44.25">
      <c r="A15" s="137">
        <v>9</v>
      </c>
      <c r="B15" s="143" t="s">
        <v>201</v>
      </c>
      <c r="C15" s="117"/>
      <c r="D15" s="11"/>
      <c r="E15" s="266"/>
      <c r="F15" s="266"/>
      <c r="G15" s="266"/>
      <c r="H15" s="266"/>
      <c r="J15" s="8"/>
    </row>
    <row r="16" spans="1:10" s="4" customFormat="1" ht="21" customHeight="1">
      <c r="A16" s="42"/>
      <c r="B16" s="146" t="s">
        <v>222</v>
      </c>
      <c r="C16" s="117" t="s">
        <v>10</v>
      </c>
      <c r="D16" s="11">
        <v>37.799999999999997</v>
      </c>
      <c r="E16" s="266"/>
      <c r="F16" s="266"/>
      <c r="G16" s="266"/>
      <c r="H16" s="266"/>
      <c r="J16" s="8"/>
    </row>
    <row r="17" spans="1:10" s="4" customFormat="1" ht="21" customHeight="1">
      <c r="A17" s="42"/>
      <c r="B17" s="146" t="s">
        <v>190</v>
      </c>
      <c r="C17" s="117" t="s">
        <v>10</v>
      </c>
      <c r="D17" s="11">
        <v>25.200000000000003</v>
      </c>
      <c r="E17" s="266"/>
      <c r="F17" s="266"/>
      <c r="G17" s="266"/>
      <c r="H17" s="266"/>
      <c r="J17" s="8"/>
    </row>
    <row r="18" spans="1:10" s="4" customFormat="1" ht="21" customHeight="1">
      <c r="A18" s="42">
        <v>10</v>
      </c>
      <c r="B18" s="146" t="s">
        <v>11</v>
      </c>
      <c r="C18" s="117" t="s">
        <v>7</v>
      </c>
      <c r="D18" s="11">
        <v>1</v>
      </c>
      <c r="E18" s="266"/>
      <c r="F18" s="266"/>
      <c r="G18" s="266"/>
      <c r="H18" s="266"/>
      <c r="J18" s="8"/>
    </row>
    <row r="19" spans="1:10" s="3" customFormat="1" ht="21" customHeight="1">
      <c r="A19" s="42"/>
      <c r="B19" s="221" t="s">
        <v>148</v>
      </c>
      <c r="C19" s="221"/>
      <c r="D19" s="221"/>
      <c r="E19" s="221"/>
      <c r="F19" s="221"/>
      <c r="G19" s="263"/>
      <c r="H19" s="263"/>
    </row>
  </sheetData>
  <sheetProtection algorithmName="SHA-512" hashValue="yE5G4AtlbvOG+d/UcaBjVH3z5IzJAEbta+Mqicvm6WFbfwss/jtLLlGVnEo1Rz+WxIv8j1ZNr8fG29zEjBKmDQ==" saltValue="E5g2BvDghqVl40dGd6+eeA==" spinCount="100000" sheet="1" objects="1" scenarios="1"/>
  <mergeCells count="10">
    <mergeCell ref="B19:F19"/>
    <mergeCell ref="A5:A6"/>
    <mergeCell ref="B5:B6"/>
    <mergeCell ref="A1:H1"/>
    <mergeCell ref="A2:H2"/>
    <mergeCell ref="G5:G6"/>
    <mergeCell ref="H5:H6"/>
    <mergeCell ref="C5:C6"/>
    <mergeCell ref="D5:D6"/>
    <mergeCell ref="E5:F5"/>
  </mergeCells>
  <printOptions horizontalCentered="1"/>
  <pageMargins left="0.2" right="0.2" top="0.75" bottom="0.75" header="0.3" footer="0.3"/>
  <pageSetup paperSize="9" scale="94" orientation="landscape" r:id="rId1"/>
  <headerFoot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25"/>
  <sheetViews>
    <sheetView view="pageBreakPreview" topLeftCell="A19" zoomScaleNormal="100" zoomScaleSheetLayoutView="100" workbookViewId="0">
      <selection activeCell="G25" sqref="G25:H25"/>
    </sheetView>
  </sheetViews>
  <sheetFormatPr defaultRowHeight="15"/>
  <cols>
    <col min="1" max="1" width="4.42578125" style="1" customWidth="1"/>
    <col min="2" max="2" width="42" style="1" customWidth="1"/>
    <col min="3" max="3" width="5.7109375" style="1" bestFit="1" customWidth="1"/>
    <col min="4" max="4" width="9" style="1" bestFit="1" customWidth="1"/>
    <col min="5" max="5" width="12.7109375" style="1" customWidth="1"/>
    <col min="6" max="6" width="45.28515625" style="1" customWidth="1"/>
    <col min="7" max="7" width="15" style="1" customWidth="1"/>
    <col min="8" max="8" width="9.5703125" style="1" bestFit="1" customWidth="1"/>
    <col min="9" max="16384" width="9.140625" style="1"/>
  </cols>
  <sheetData>
    <row r="1" spans="1:8" s="3" customFormat="1" ht="24" customHeight="1">
      <c r="A1" s="219" t="s">
        <v>16</v>
      </c>
      <c r="B1" s="219"/>
      <c r="C1" s="219"/>
      <c r="D1" s="219"/>
      <c r="E1" s="219"/>
      <c r="F1" s="219"/>
      <c r="G1" s="219"/>
      <c r="H1" s="219"/>
    </row>
    <row r="2" spans="1:8" s="3" customFormat="1" ht="21.75" customHeight="1">
      <c r="A2" s="220" t="s">
        <v>22</v>
      </c>
      <c r="B2" s="220"/>
      <c r="C2" s="220"/>
      <c r="D2" s="220"/>
      <c r="E2" s="220"/>
      <c r="F2" s="220"/>
      <c r="G2" s="220"/>
      <c r="H2" s="220"/>
    </row>
    <row r="3" spans="1:8" s="4" customFormat="1">
      <c r="B3" s="5" t="s">
        <v>330</v>
      </c>
      <c r="C3" s="5"/>
      <c r="D3" s="5"/>
      <c r="E3" s="5"/>
      <c r="F3" s="5"/>
      <c r="G3" s="5"/>
      <c r="H3" s="5"/>
    </row>
    <row r="4" spans="1:8" s="4" customFormat="1">
      <c r="B4" s="5" t="s">
        <v>329</v>
      </c>
      <c r="C4" s="5"/>
      <c r="D4" s="5"/>
      <c r="E4" s="5"/>
      <c r="F4" s="5"/>
      <c r="G4" s="5" t="s">
        <v>0</v>
      </c>
      <c r="H4" s="5"/>
    </row>
    <row r="5" spans="1:8" s="13" customFormat="1" ht="18" customHeight="1">
      <c r="A5" s="218" t="s">
        <v>111</v>
      </c>
      <c r="B5" s="222" t="s">
        <v>18</v>
      </c>
      <c r="C5" s="214" t="s">
        <v>4</v>
      </c>
      <c r="D5" s="214" t="s">
        <v>3</v>
      </c>
      <c r="E5" s="214" t="s">
        <v>19</v>
      </c>
      <c r="F5" s="214"/>
      <c r="G5" s="214" t="s">
        <v>5</v>
      </c>
      <c r="H5" s="214" t="s">
        <v>6</v>
      </c>
    </row>
    <row r="6" spans="1:8" s="13" customFormat="1" ht="18" customHeight="1">
      <c r="A6" s="218"/>
      <c r="B6" s="222"/>
      <c r="C6" s="214"/>
      <c r="D6" s="214"/>
      <c r="E6" s="41" t="s">
        <v>20</v>
      </c>
      <c r="F6" s="41" t="s">
        <v>21</v>
      </c>
      <c r="G6" s="214"/>
      <c r="H6" s="214"/>
    </row>
    <row r="7" spans="1:8" s="13" customFormat="1" ht="75">
      <c r="A7" s="10">
        <v>1</v>
      </c>
      <c r="B7" s="143" t="s">
        <v>231</v>
      </c>
      <c r="C7" s="11" t="s">
        <v>113</v>
      </c>
      <c r="D7" s="11">
        <v>33.450000000000003</v>
      </c>
      <c r="E7" s="255"/>
      <c r="F7" s="255"/>
      <c r="G7" s="255"/>
      <c r="H7" s="255"/>
    </row>
    <row r="8" spans="1:8" s="13" customFormat="1" ht="30">
      <c r="A8" s="10">
        <v>2</v>
      </c>
      <c r="B8" s="143" t="s">
        <v>228</v>
      </c>
      <c r="C8" s="164" t="s">
        <v>113</v>
      </c>
      <c r="D8" s="165">
        <v>33.450000000000003</v>
      </c>
      <c r="E8" s="255"/>
      <c r="F8" s="255"/>
      <c r="G8" s="255"/>
      <c r="H8" s="255"/>
    </row>
    <row r="9" spans="1:8" s="13" customFormat="1" ht="30">
      <c r="A9" s="10">
        <v>3</v>
      </c>
      <c r="B9" s="188" t="s">
        <v>226</v>
      </c>
      <c r="C9" s="26" t="s">
        <v>57</v>
      </c>
      <c r="D9" s="11">
        <v>40.200000000000003</v>
      </c>
      <c r="E9" s="255"/>
      <c r="F9" s="255"/>
      <c r="G9" s="255"/>
      <c r="H9" s="255"/>
    </row>
    <row r="10" spans="1:8" s="13" customFormat="1" ht="45">
      <c r="A10" s="10">
        <v>4</v>
      </c>
      <c r="B10" s="148" t="s">
        <v>227</v>
      </c>
      <c r="C10" s="26" t="s">
        <v>10</v>
      </c>
      <c r="D10" s="11">
        <v>305.52</v>
      </c>
      <c r="E10" s="255"/>
      <c r="F10" s="255"/>
      <c r="G10" s="255"/>
      <c r="H10" s="255"/>
    </row>
    <row r="11" spans="1:8" s="13" customFormat="1" ht="75">
      <c r="A11" s="10">
        <v>5</v>
      </c>
      <c r="B11" s="149" t="s">
        <v>162</v>
      </c>
      <c r="C11" s="38" t="s">
        <v>113</v>
      </c>
      <c r="D11" s="19">
        <v>1.83</v>
      </c>
      <c r="E11" s="267"/>
      <c r="F11" s="267"/>
      <c r="G11" s="255"/>
      <c r="H11" s="255"/>
    </row>
    <row r="12" spans="1:8" s="13" customFormat="1" ht="45">
      <c r="A12" s="10">
        <v>6</v>
      </c>
      <c r="B12" s="143" t="s">
        <v>229</v>
      </c>
      <c r="C12" s="38" t="s">
        <v>2</v>
      </c>
      <c r="D12" s="11">
        <v>4</v>
      </c>
      <c r="E12" s="255"/>
      <c r="F12" s="255"/>
      <c r="G12" s="255"/>
      <c r="H12" s="255"/>
    </row>
    <row r="13" spans="1:8" s="13" customFormat="1" ht="45">
      <c r="A13" s="10">
        <v>7</v>
      </c>
      <c r="B13" s="145" t="s">
        <v>239</v>
      </c>
      <c r="C13" s="26" t="s">
        <v>57</v>
      </c>
      <c r="D13" s="93">
        <v>2.76</v>
      </c>
      <c r="E13" s="255"/>
      <c r="F13" s="255"/>
      <c r="G13" s="255"/>
      <c r="H13" s="255"/>
    </row>
    <row r="14" spans="1:8" s="13" customFormat="1" ht="45">
      <c r="A14" s="138">
        <v>8</v>
      </c>
      <c r="B14" s="147" t="s">
        <v>230</v>
      </c>
      <c r="C14" s="40" t="s">
        <v>57</v>
      </c>
      <c r="D14" s="103">
        <v>23.232000000000003</v>
      </c>
      <c r="E14" s="260"/>
      <c r="F14" s="255"/>
      <c r="G14" s="255"/>
      <c r="H14" s="255"/>
    </row>
    <row r="15" spans="1:8" s="13" customFormat="1" ht="60">
      <c r="A15" s="10">
        <v>9</v>
      </c>
      <c r="B15" s="143" t="s">
        <v>387</v>
      </c>
      <c r="C15" s="26" t="s">
        <v>57</v>
      </c>
      <c r="D15" s="19">
        <v>14.41</v>
      </c>
      <c r="E15" s="267"/>
      <c r="F15" s="267"/>
      <c r="G15" s="255"/>
      <c r="H15" s="255"/>
    </row>
    <row r="16" spans="1:8" s="13" customFormat="1" ht="30">
      <c r="A16" s="10">
        <v>10</v>
      </c>
      <c r="B16" s="188" t="s">
        <v>388</v>
      </c>
      <c r="C16" s="26" t="s">
        <v>10</v>
      </c>
      <c r="D16" s="11">
        <v>10.56</v>
      </c>
      <c r="E16" s="255"/>
      <c r="F16" s="255"/>
      <c r="G16" s="255"/>
      <c r="H16" s="255"/>
    </row>
    <row r="17" spans="1:8" s="13" customFormat="1" ht="30">
      <c r="A17" s="10">
        <v>11</v>
      </c>
      <c r="B17" s="148" t="s">
        <v>225</v>
      </c>
      <c r="C17" s="26" t="s">
        <v>57</v>
      </c>
      <c r="D17" s="11">
        <v>42.53</v>
      </c>
      <c r="E17" s="255"/>
      <c r="F17" s="255"/>
      <c r="G17" s="255"/>
      <c r="H17" s="255"/>
    </row>
    <row r="18" spans="1:8" s="13" customFormat="1" ht="30">
      <c r="A18" s="10">
        <v>12</v>
      </c>
      <c r="B18" s="149" t="s">
        <v>188</v>
      </c>
      <c r="C18" s="26" t="s">
        <v>57</v>
      </c>
      <c r="D18" s="11">
        <v>74.800000000000011</v>
      </c>
      <c r="E18" s="255"/>
      <c r="F18" s="255"/>
      <c r="G18" s="255"/>
      <c r="H18" s="255"/>
    </row>
    <row r="19" spans="1:8" s="13" customFormat="1" ht="51.75" customHeight="1">
      <c r="A19" s="10">
        <v>13</v>
      </c>
      <c r="B19" s="143" t="s">
        <v>179</v>
      </c>
      <c r="C19" s="26" t="s">
        <v>57</v>
      </c>
      <c r="D19" s="11">
        <v>74.800000000000011</v>
      </c>
      <c r="E19" s="255"/>
      <c r="F19" s="255"/>
      <c r="G19" s="255"/>
      <c r="H19" s="255"/>
    </row>
    <row r="20" spans="1:8" s="13" customFormat="1" ht="44.25">
      <c r="A20" s="10">
        <v>14</v>
      </c>
      <c r="B20" s="143" t="s">
        <v>201</v>
      </c>
      <c r="C20" s="26"/>
      <c r="D20" s="11"/>
      <c r="E20" s="255"/>
      <c r="F20" s="255"/>
      <c r="G20" s="255"/>
      <c r="H20" s="255"/>
    </row>
    <row r="21" spans="1:8" s="13" customFormat="1" ht="21" customHeight="1">
      <c r="A21" s="10"/>
      <c r="B21" s="146" t="s">
        <v>223</v>
      </c>
      <c r="C21" s="26" t="s">
        <v>10</v>
      </c>
      <c r="D21" s="11">
        <v>23.7</v>
      </c>
      <c r="E21" s="255"/>
      <c r="F21" s="255"/>
      <c r="G21" s="255"/>
      <c r="H21" s="255"/>
    </row>
    <row r="22" spans="1:8" s="13" customFormat="1" ht="21" customHeight="1">
      <c r="A22" s="10"/>
      <c r="B22" s="146" t="s">
        <v>224</v>
      </c>
      <c r="C22" s="26" t="s">
        <v>10</v>
      </c>
      <c r="D22" s="11">
        <v>23.7</v>
      </c>
      <c r="E22" s="255"/>
      <c r="F22" s="255"/>
      <c r="G22" s="255"/>
      <c r="H22" s="255"/>
    </row>
    <row r="23" spans="1:8" s="13" customFormat="1" ht="45">
      <c r="A23" s="10">
        <v>15</v>
      </c>
      <c r="B23" s="148" t="s">
        <v>118</v>
      </c>
      <c r="C23" s="26" t="s">
        <v>7</v>
      </c>
      <c r="D23" s="47">
        <v>1</v>
      </c>
      <c r="E23" s="255"/>
      <c r="F23" s="255"/>
      <c r="G23" s="255"/>
      <c r="H23" s="255"/>
    </row>
    <row r="24" spans="1:8" s="13" customFormat="1" ht="21" customHeight="1">
      <c r="A24" s="10">
        <v>16</v>
      </c>
      <c r="B24" s="146" t="s">
        <v>11</v>
      </c>
      <c r="C24" s="26" t="s">
        <v>7</v>
      </c>
      <c r="D24" s="47">
        <v>1</v>
      </c>
      <c r="E24" s="247"/>
      <c r="F24" s="247"/>
      <c r="G24" s="255"/>
      <c r="H24" s="255"/>
    </row>
    <row r="25" spans="1:8" s="3" customFormat="1" ht="21" customHeight="1">
      <c r="A25" s="42"/>
      <c r="B25" s="221" t="s">
        <v>149</v>
      </c>
      <c r="C25" s="221"/>
      <c r="D25" s="221"/>
      <c r="E25" s="221"/>
      <c r="F25" s="221"/>
      <c r="G25" s="263"/>
      <c r="H25" s="263"/>
    </row>
  </sheetData>
  <sheetProtection algorithmName="SHA-512" hashValue="I+XiHzCn/t0ueniROl8tJE/s97DnabTI/OD4bBQn2Gs60A4PAFN0wHXyDCNqMr7IoOcEJoOI3LvLtX0ECCYMJA==" saltValue="XHYRZGiGWhRZSeAlB/4UNg==" spinCount="100000" sheet="1" objects="1" scenarios="1"/>
  <mergeCells count="10">
    <mergeCell ref="A1:H1"/>
    <mergeCell ref="A2:H2"/>
    <mergeCell ref="D5:D6"/>
    <mergeCell ref="E5:F5"/>
    <mergeCell ref="B25:F25"/>
    <mergeCell ref="A5:A6"/>
    <mergeCell ref="B5:B6"/>
    <mergeCell ref="G5:G6"/>
    <mergeCell ref="H5:H6"/>
    <mergeCell ref="C5:C6"/>
  </mergeCells>
  <printOptions horizontalCentered="1"/>
  <pageMargins left="0.2" right="0.2" top="0.75" bottom="0.75" header="0.3" footer="0.3"/>
  <pageSetup paperSize="9" orientation="landscape" r:id="rId1"/>
  <headerFooter>
    <oddFooter>Page &amp;P of &amp;N</oddFooter>
  </headerFooter>
  <rowBreaks count="1" manualBreakCount="1">
    <brk id="1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28</vt:i4>
      </vt:variant>
    </vt:vector>
  </HeadingPairs>
  <TitlesOfParts>
    <vt:vector size="44" baseType="lpstr">
      <vt:lpstr>Summary Pkg 2</vt:lpstr>
      <vt:lpstr>Specified PS</vt:lpstr>
      <vt:lpstr>General Item</vt:lpstr>
      <vt:lpstr>BOQ_teendeval sattal</vt:lpstr>
      <vt:lpstr>BOQ_Teendeval temple</vt:lpstr>
      <vt:lpstr>BOQ_gate</vt:lpstr>
      <vt:lpstr>PANCHALINGA-BOQ</vt:lpstr>
      <vt:lpstr>compound wall-boq</vt:lpstr>
      <vt:lpstr>shiva temple-boq (27B)</vt:lpstr>
      <vt:lpstr>shivatemple-boq (27C)</vt:lpstr>
      <vt:lpstr>BOQ_narayan-sattal</vt:lpstr>
      <vt:lpstr>hanumanghat1-boq</vt:lpstr>
      <vt:lpstr>hanumanghat2-boq</vt:lpstr>
      <vt:lpstr>mathama-31- boq</vt:lpstr>
      <vt:lpstr>Dharmashala 38  - BoQ</vt:lpstr>
      <vt:lpstr>14 Day works</vt:lpstr>
      <vt:lpstr>'14 Day works'!Print_Area</vt:lpstr>
      <vt:lpstr>BOQ_gate!Print_Area</vt:lpstr>
      <vt:lpstr>'BOQ_narayan-sattal'!Print_Area</vt:lpstr>
      <vt:lpstr>'BOQ_teendeval sattal'!Print_Area</vt:lpstr>
      <vt:lpstr>'BOQ_Teendeval temple'!Print_Area</vt:lpstr>
      <vt:lpstr>'compound wall-boq'!Print_Area</vt:lpstr>
      <vt:lpstr>'Dharmashala 38  - BoQ'!Print_Area</vt:lpstr>
      <vt:lpstr>'General Item'!Print_Area</vt:lpstr>
      <vt:lpstr>'hanumanghat1-boq'!Print_Area</vt:lpstr>
      <vt:lpstr>'hanumanghat2-boq'!Print_Area</vt:lpstr>
      <vt:lpstr>'mathama-31- boq'!Print_Area</vt:lpstr>
      <vt:lpstr>'PANCHALINGA-BOQ'!Print_Area</vt:lpstr>
      <vt:lpstr>'shiva temple-boq (27B)'!Print_Area</vt:lpstr>
      <vt:lpstr>'shivatemple-boq (27C)'!Print_Area</vt:lpstr>
      <vt:lpstr>'Specified PS'!Print_Area</vt:lpstr>
      <vt:lpstr>'Summary Pkg 2'!Print_Area</vt:lpstr>
      <vt:lpstr>BOQ_gate!Print_Titles</vt:lpstr>
      <vt:lpstr>'BOQ_narayan-sattal'!Print_Titles</vt:lpstr>
      <vt:lpstr>'BOQ_teendeval sattal'!Print_Titles</vt:lpstr>
      <vt:lpstr>'BOQ_Teendeval temple'!Print_Titles</vt:lpstr>
      <vt:lpstr>'compound wall-boq'!Print_Titles</vt:lpstr>
      <vt:lpstr>'Dharmashala 38  - BoQ'!Print_Titles</vt:lpstr>
      <vt:lpstr>'hanumanghat1-boq'!Print_Titles</vt:lpstr>
      <vt:lpstr>'hanumanghat2-boq'!Print_Titles</vt:lpstr>
      <vt:lpstr>'mathama-31- boq'!Print_Titles</vt:lpstr>
      <vt:lpstr>'PANCHALINGA-BOQ'!Print_Titles</vt:lpstr>
      <vt:lpstr>'shiva temple-boq (27B)'!Print_Titles</vt:lpstr>
      <vt:lpstr>'shivatemple-boq (27C)'!Print_Titles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dell -1</cp:lastModifiedBy>
  <cp:lastPrinted>2019-04-20T18:41:19Z</cp:lastPrinted>
  <dcterms:created xsi:type="dcterms:W3CDTF">2018-06-21T04:44:59Z</dcterms:created>
  <dcterms:modified xsi:type="dcterms:W3CDTF">2019-05-19T05:06:19Z</dcterms:modified>
</cp:coreProperties>
</file>